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KF Taikai 2023" sheetId="1" r:id="rId4"/>
    <sheet state="hidden" name="Listy" sheetId="2" r:id="rId5"/>
  </sheets>
  <definedNames/>
  <calcPr/>
</workbook>
</file>

<file path=xl/sharedStrings.xml><?xml version="1.0" encoding="utf-8"?>
<sst xmlns="http://schemas.openxmlformats.org/spreadsheetml/2006/main" count="97" uniqueCount="96">
  <si>
    <t>No</t>
  </si>
  <si>
    <t>Personal informations</t>
  </si>
  <si>
    <t>Participant</t>
  </si>
  <si>
    <t>Payment</t>
  </si>
  <si>
    <t>Name</t>
  </si>
  <si>
    <t>Surname</t>
  </si>
  <si>
    <t>Country</t>
  </si>
  <si>
    <r>
      <rPr>
        <rFont val="Arial"/>
        <color theme="1"/>
        <sz val="12.0"/>
      </rPr>
      <t>Birthdate
(</t>
    </r>
    <r>
      <rPr>
        <rFont val="Arial"/>
        <color rgb="FF000000"/>
        <sz val="10.0"/>
      </rPr>
      <t>YYYY-MM-DD)</t>
    </r>
  </si>
  <si>
    <t>Gender
(F / M)</t>
  </si>
  <si>
    <t>Grade (Dan)</t>
  </si>
  <si>
    <r>
      <rPr>
        <rFont val="Arial"/>
        <color theme="1"/>
        <sz val="12.0"/>
      </rPr>
      <t xml:space="preserve">Passed on the </t>
    </r>
    <r>
      <rPr>
        <rFont val="Arial"/>
        <color rgb="FF000000"/>
        <sz val="10.0"/>
      </rPr>
      <t>(YYYY-MM-DD)</t>
    </r>
  </si>
  <si>
    <t xml:space="preserve"> Shogo title</t>
  </si>
  <si>
    <r>
      <rPr>
        <rFont val="Arial"/>
        <color theme="1"/>
        <sz val="12.0"/>
      </rPr>
      <t>Passed on the (</t>
    </r>
    <r>
      <rPr>
        <rFont val="Arial"/>
        <color rgb="FF000000"/>
        <sz val="10.0"/>
      </rPr>
      <t>YYYY-MM-DD)</t>
    </r>
  </si>
  <si>
    <t>Rissha
(R if yes)</t>
  </si>
  <si>
    <t>Team (competitor / reserve)</t>
  </si>
  <si>
    <t>Individual (YES / NO)</t>
  </si>
  <si>
    <t>480 PLN</t>
  </si>
  <si>
    <t>Total payment per country:</t>
  </si>
  <si>
    <t>Please return this application form not later than on 15 May 2023 to info@kyudo.pl  with copy to ringa@kyudo.lt</t>
  </si>
  <si>
    <t>Please transfer total amount to the following acount of Polish Kyudo Association</t>
  </si>
  <si>
    <t>Account Owner: Polskie Stowarzyszenie Kyudo (address: Burzynskiego 1/16, 03-984 Warszawa)
IBAN        : PL-81-2490-0005-0000-4530-6999-0720
Bank name: Alior Bank
SWIFT/BIC: ALBPPLPW
Reference: EKF Taikai Fee …. (name of the country)</t>
  </si>
  <si>
    <t>payment</t>
  </si>
  <si>
    <t>Gender</t>
  </si>
  <si>
    <t>Grade</t>
  </si>
  <si>
    <t>Date_P</t>
  </si>
  <si>
    <t>Date_K</t>
  </si>
  <si>
    <t>rissha</t>
  </si>
  <si>
    <t>team</t>
  </si>
  <si>
    <t>indywidual</t>
  </si>
  <si>
    <t>shogo</t>
  </si>
  <si>
    <t>F</t>
  </si>
  <si>
    <t>shodan</t>
  </si>
  <si>
    <t>YES</t>
  </si>
  <si>
    <t>AUSTRIA</t>
  </si>
  <si>
    <t>AUT</t>
  </si>
  <si>
    <t>M</t>
  </si>
  <si>
    <t>nidan</t>
  </si>
  <si>
    <t>R</t>
  </si>
  <si>
    <t>competitor</t>
  </si>
  <si>
    <t>NO</t>
  </si>
  <si>
    <t>BELGIUM</t>
  </si>
  <si>
    <t>BEL</t>
  </si>
  <si>
    <t>renshi</t>
  </si>
  <si>
    <t>sandan</t>
  </si>
  <si>
    <t>reserve</t>
  </si>
  <si>
    <t>CROATIA</t>
  </si>
  <si>
    <t>HRV</t>
  </si>
  <si>
    <t>kyoshi</t>
  </si>
  <si>
    <t>yondan</t>
  </si>
  <si>
    <t>CZECH REP.</t>
  </si>
  <si>
    <t>CZE</t>
  </si>
  <si>
    <t>godan</t>
  </si>
  <si>
    <t>DENMARK</t>
  </si>
  <si>
    <t>DNK</t>
  </si>
  <si>
    <t>rokudan</t>
  </si>
  <si>
    <t>ESTONIA</t>
  </si>
  <si>
    <t>EST</t>
  </si>
  <si>
    <t>nanadan</t>
  </si>
  <si>
    <t>FINLAND</t>
  </si>
  <si>
    <t>FIN</t>
  </si>
  <si>
    <t>FRANCE</t>
  </si>
  <si>
    <t>FRA</t>
  </si>
  <si>
    <t>GERMANY</t>
  </si>
  <si>
    <t>GER</t>
  </si>
  <si>
    <t>GREECE</t>
  </si>
  <si>
    <t>GRC</t>
  </si>
  <si>
    <t>HUNGARY</t>
  </si>
  <si>
    <t>HUN</t>
  </si>
  <si>
    <t>ICELAND</t>
  </si>
  <si>
    <t>ISL</t>
  </si>
  <si>
    <t>ITALY</t>
  </si>
  <si>
    <t>ITA</t>
  </si>
  <si>
    <t>LATVIA</t>
  </si>
  <si>
    <t>LVA</t>
  </si>
  <si>
    <t>LITHUANIA</t>
  </si>
  <si>
    <t>LTU</t>
  </si>
  <si>
    <t>LUXEMBOURG</t>
  </si>
  <si>
    <t>LUX</t>
  </si>
  <si>
    <t>NETHERLANDS</t>
  </si>
  <si>
    <t>NLD</t>
  </si>
  <si>
    <t>NORWAY</t>
  </si>
  <si>
    <t>NOR</t>
  </si>
  <si>
    <t>POLAND</t>
  </si>
  <si>
    <t>POL</t>
  </si>
  <si>
    <t>PORTUGAL</t>
  </si>
  <si>
    <t>PRT</t>
  </si>
  <si>
    <t>ROMANIA</t>
  </si>
  <si>
    <t>ROU</t>
  </si>
  <si>
    <t>SPAIN</t>
  </si>
  <si>
    <t>ESP</t>
  </si>
  <si>
    <t>SWEDEN</t>
  </si>
  <si>
    <t>SWE</t>
  </si>
  <si>
    <t>SWITZERLAND</t>
  </si>
  <si>
    <t>CHE</t>
  </si>
  <si>
    <t>UNITED KINGDOM</t>
  </si>
  <si>
    <t>GBR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</si>
</sst>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/mm/dd"/>
  </numFmts>
  <fonts count="9">
    <font>
      <sz val="11.0"/>
      <color theme="1"/>
      <name val="Calibri"/>
      <scheme val="minor"/>
    </font>
    <font>
      <sz val="9.0"/>
      <color theme="1"/>
      <name val="Arial"/>
    </font>
    <font>
      <b/>
      <sz val="12.0"/>
      <color theme="1"/>
      <name val="Arial"/>
    </font>
    <font/>
    <font>
      <sz val="11.0"/>
      <color theme="1"/>
      <name val="Calibri"/>
    </font>
    <font>
      <sz val="12.0"/>
      <color theme="1"/>
      <name val="Arial"/>
    </font>
    <font>
      <sz val="11.0"/>
      <color theme="1"/>
      <name val="Arial"/>
    </font>
    <font>
      <color theme="1"/>
      <name val="Calibri"/>
      <scheme val="minor"/>
    </font>
    <font>
      <sz val="10.0"/>
      <color theme="1"/>
      <name val="Tahoma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</fills>
  <borders count="22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/>
      <right/>
      <top/>
      <bottom/>
    </border>
    <border>
      <left/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right/>
      <top/>
      <bottom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3" fontId="2" numFmtId="0" xfId="0" applyAlignment="1" applyBorder="1" applyFill="1" applyFont="1">
      <alignment horizontal="center" shrinkToFit="0" vertical="center" wrapText="1"/>
    </xf>
    <xf borderId="0" fillId="0" fontId="4" numFmtId="0" xfId="0" applyFont="1"/>
    <xf borderId="0" fillId="0" fontId="4" numFmtId="49" xfId="0" applyFont="1" applyNumberFormat="1"/>
    <xf borderId="6" fillId="0" fontId="3" numFmtId="0" xfId="0" applyBorder="1" applyFont="1"/>
    <xf borderId="7" fillId="2" fontId="5" numFmtId="0" xfId="0" applyAlignment="1" applyBorder="1" applyFont="1">
      <alignment horizontal="center" shrinkToFit="0" vertical="center" wrapText="1"/>
    </xf>
    <xf borderId="8" fillId="3" fontId="6" numFmtId="0" xfId="0" applyAlignment="1" applyBorder="1" applyFont="1">
      <alignment horizontal="center" shrinkToFit="0" vertical="center" wrapText="1"/>
    </xf>
    <xf borderId="9" fillId="4" fontId="4" numFmtId="0" xfId="0" applyAlignment="1" applyBorder="1" applyFill="1" applyFont="1">
      <alignment horizontal="center" vertical="center"/>
    </xf>
    <xf borderId="10" fillId="0" fontId="4" numFmtId="0" xfId="0" applyAlignment="1" applyBorder="1" applyFont="1">
      <alignment horizontal="left" vertical="center"/>
    </xf>
    <xf borderId="10" fillId="0" fontId="4" numFmtId="0" xfId="0" applyAlignment="1" applyBorder="1" applyFont="1">
      <alignment horizontal="center" vertical="center"/>
    </xf>
    <xf borderId="10" fillId="0" fontId="4" numFmtId="164" xfId="0" applyAlignment="1" applyBorder="1" applyFont="1" applyNumberFormat="1">
      <alignment horizontal="center" vertical="center"/>
    </xf>
    <xf borderId="10" fillId="0" fontId="4" numFmtId="164" xfId="0" applyAlignment="1" applyBorder="1" applyFont="1" applyNumberFormat="1">
      <alignment horizontal="center" readingOrder="0" vertical="center"/>
    </xf>
    <xf borderId="11" fillId="5" fontId="4" numFmtId="1" xfId="0" applyAlignment="1" applyBorder="1" applyFill="1" applyFont="1" applyNumberFormat="1">
      <alignment horizontal="right" vertical="center"/>
    </xf>
    <xf borderId="12" fillId="0" fontId="4" numFmtId="0" xfId="0" applyAlignment="1" applyBorder="1" applyFont="1">
      <alignment horizontal="left" vertical="center"/>
    </xf>
    <xf borderId="13" fillId="4" fontId="4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left" vertical="center"/>
    </xf>
    <xf borderId="14" fillId="0" fontId="4" numFmtId="0" xfId="0" applyAlignment="1" applyBorder="1" applyFont="1">
      <alignment horizontal="center" vertical="center"/>
    </xf>
    <xf borderId="7" fillId="0" fontId="4" numFmtId="164" xfId="0" applyAlignment="1" applyBorder="1" applyFont="1" applyNumberFormat="1">
      <alignment horizontal="center" vertical="center"/>
    </xf>
    <xf borderId="7" fillId="0" fontId="4" numFmtId="0" xfId="0" applyAlignment="1" applyBorder="1" applyFont="1">
      <alignment horizontal="center" vertical="center"/>
    </xf>
    <xf borderId="14" fillId="0" fontId="4" numFmtId="0" xfId="0" applyAlignment="1" applyBorder="1" applyFont="1">
      <alignment horizontal="left" vertical="center"/>
    </xf>
    <xf borderId="15" fillId="4" fontId="4" numFmtId="0" xfId="0" applyBorder="1" applyFont="1"/>
    <xf borderId="16" fillId="4" fontId="4" numFmtId="0" xfId="0" applyAlignment="1" applyBorder="1" applyFont="1">
      <alignment horizontal="right" vertical="center"/>
    </xf>
    <xf borderId="17" fillId="0" fontId="3" numFmtId="0" xfId="0" applyBorder="1" applyFont="1"/>
    <xf borderId="18" fillId="0" fontId="3" numFmtId="0" xfId="0" applyBorder="1" applyFont="1"/>
    <xf borderId="19" fillId="5" fontId="4" numFmtId="1" xfId="0" applyAlignment="1" applyBorder="1" applyFont="1" applyNumberFormat="1">
      <alignment horizontal="right" vertical="center"/>
    </xf>
    <xf borderId="16" fillId="4" fontId="4" numFmtId="0" xfId="0" applyAlignment="1" applyBorder="1" applyFont="1">
      <alignment horizontal="left" shrinkToFit="0" vertical="center" wrapText="1"/>
    </xf>
    <xf borderId="20" fillId="0" fontId="3" numFmtId="0" xfId="0" applyBorder="1" applyFont="1"/>
    <xf borderId="0" fillId="0" fontId="7" numFmtId="0" xfId="0" applyFont="1"/>
    <xf borderId="0" fillId="0" fontId="4" numFmtId="164" xfId="0" applyFont="1" applyNumberFormat="1"/>
    <xf borderId="21" fillId="0" fontId="8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3" width="25.71"/>
    <col customWidth="1" min="4" max="4" width="10.14"/>
    <col customWidth="1" min="5" max="5" width="15.57"/>
    <col customWidth="1" min="6" max="6" width="8.71"/>
    <col customWidth="1" min="7" max="7" width="17.0"/>
    <col customWidth="1" min="8" max="8" width="15.86"/>
    <col customWidth="1" min="9" max="9" width="13.43"/>
    <col customWidth="1" min="10" max="10" width="15.86"/>
    <col customWidth="1" min="11" max="11" width="12.86"/>
    <col customWidth="1" min="12" max="12" width="17.14"/>
    <col customWidth="1" min="13" max="13" width="14.0"/>
    <col customWidth="1" min="14" max="14" width="12.86"/>
    <col customWidth="1" min="15" max="15" width="8.71"/>
    <col customWidth="1" min="16" max="16" width="16.57"/>
  </cols>
  <sheetData>
    <row r="1" ht="33.75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4"/>
      <c r="L1" s="2" t="s">
        <v>2</v>
      </c>
      <c r="M1" s="4"/>
      <c r="N1" s="5" t="s">
        <v>3</v>
      </c>
      <c r="O1" s="6"/>
      <c r="P1" s="7"/>
      <c r="Q1" s="6"/>
      <c r="R1" s="6"/>
      <c r="S1" s="6"/>
      <c r="T1" s="6"/>
      <c r="U1" s="6"/>
      <c r="V1" s="6"/>
      <c r="W1" s="6"/>
      <c r="X1" s="6"/>
      <c r="Y1" s="6"/>
      <c r="Z1" s="6"/>
    </row>
    <row r="2" ht="56.25" customHeight="1">
      <c r="A2" s="8"/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9" t="s">
        <v>15</v>
      </c>
      <c r="N2" s="10" t="s">
        <v>16</v>
      </c>
      <c r="O2" s="6"/>
      <c r="P2" s="7"/>
      <c r="Q2" s="6"/>
      <c r="R2" s="6"/>
      <c r="S2" s="6"/>
      <c r="T2" s="6"/>
      <c r="U2" s="6"/>
      <c r="V2" s="6"/>
      <c r="W2" s="6"/>
      <c r="X2" s="6"/>
      <c r="Y2" s="6"/>
      <c r="Z2" s="6"/>
    </row>
    <row r="3" ht="22.5" customHeight="1">
      <c r="A3" s="11">
        <f t="shared" ref="A3:A12" si="1">ROW()-2</f>
        <v>1</v>
      </c>
      <c r="B3" s="12"/>
      <c r="C3" s="12"/>
      <c r="D3" s="13"/>
      <c r="E3" s="14"/>
      <c r="F3" s="13"/>
      <c r="G3" s="13"/>
      <c r="H3" s="15"/>
      <c r="I3" s="12"/>
      <c r="J3" s="14"/>
      <c r="K3" s="13"/>
      <c r="L3" s="12"/>
      <c r="M3" s="13"/>
      <c r="N3" s="16" t="str">
        <f>IF(B3&lt;&gt;"",Listy!$G$2,"")</f>
        <v/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2.5" customHeight="1">
      <c r="A4" s="11">
        <f t="shared" si="1"/>
        <v>2</v>
      </c>
      <c r="B4" s="17"/>
      <c r="C4" s="17"/>
      <c r="D4" s="13"/>
      <c r="E4" s="14"/>
      <c r="F4" s="13"/>
      <c r="G4" s="13"/>
      <c r="H4" s="14"/>
      <c r="I4" s="12"/>
      <c r="J4" s="14"/>
      <c r="K4" s="13"/>
      <c r="L4" s="12"/>
      <c r="M4" s="13"/>
      <c r="N4" s="16" t="str">
        <f>IF(B4&lt;&gt;"",Listy!$G$2,"")</f>
        <v/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22.5" customHeight="1">
      <c r="A5" s="11">
        <f t="shared" si="1"/>
        <v>3</v>
      </c>
      <c r="B5" s="17"/>
      <c r="C5" s="17"/>
      <c r="D5" s="13"/>
      <c r="E5" s="14"/>
      <c r="F5" s="13"/>
      <c r="G5" s="13"/>
      <c r="H5" s="14"/>
      <c r="I5" s="12"/>
      <c r="J5" s="14"/>
      <c r="K5" s="13"/>
      <c r="L5" s="12"/>
      <c r="M5" s="13"/>
      <c r="N5" s="16" t="str">
        <f>IF(B5&lt;&gt;"",Listy!$G$2,"")</f>
        <v/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22.5" customHeight="1">
      <c r="A6" s="11">
        <f t="shared" si="1"/>
        <v>4</v>
      </c>
      <c r="B6" s="17"/>
      <c r="C6" s="17"/>
      <c r="D6" s="13"/>
      <c r="E6" s="14"/>
      <c r="F6" s="13"/>
      <c r="G6" s="13"/>
      <c r="H6" s="14"/>
      <c r="I6" s="12"/>
      <c r="J6" s="14"/>
      <c r="K6" s="13"/>
      <c r="L6" s="12"/>
      <c r="M6" s="13"/>
      <c r="N6" s="16" t="str">
        <f>IF(B6&lt;&gt;"",Listy!$G$2,"")</f>
        <v/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22.5" customHeight="1">
      <c r="A7" s="11">
        <f t="shared" si="1"/>
        <v>5</v>
      </c>
      <c r="B7" s="17"/>
      <c r="C7" s="17"/>
      <c r="D7" s="13"/>
      <c r="E7" s="14"/>
      <c r="F7" s="13"/>
      <c r="G7" s="13"/>
      <c r="H7" s="14"/>
      <c r="I7" s="12"/>
      <c r="J7" s="14"/>
      <c r="K7" s="13"/>
      <c r="L7" s="12"/>
      <c r="M7" s="13"/>
      <c r="N7" s="16" t="str">
        <f>IF(B7&lt;&gt;"",Listy!$G$2,"")</f>
        <v/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22.5" customHeight="1">
      <c r="A8" s="11">
        <f t="shared" si="1"/>
        <v>6</v>
      </c>
      <c r="B8" s="17"/>
      <c r="C8" s="17"/>
      <c r="D8" s="13"/>
      <c r="E8" s="14"/>
      <c r="F8" s="13"/>
      <c r="G8" s="13"/>
      <c r="H8" s="14"/>
      <c r="I8" s="12"/>
      <c r="J8" s="14"/>
      <c r="K8" s="13"/>
      <c r="L8" s="12"/>
      <c r="M8" s="13"/>
      <c r="N8" s="16" t="str">
        <f>IF(B8&lt;&gt;"",Listy!$G$2,"")</f>
        <v/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2.5" customHeight="1">
      <c r="A9" s="11">
        <f t="shared" si="1"/>
        <v>7</v>
      </c>
      <c r="B9" s="17"/>
      <c r="C9" s="17"/>
      <c r="D9" s="13"/>
      <c r="E9" s="14"/>
      <c r="F9" s="13"/>
      <c r="G9" s="13"/>
      <c r="H9" s="14"/>
      <c r="I9" s="12"/>
      <c r="J9" s="14"/>
      <c r="K9" s="13"/>
      <c r="L9" s="12"/>
      <c r="M9" s="13"/>
      <c r="N9" s="16" t="str">
        <f>IF(B9&lt;&gt;"",Listy!$G$2,"")</f>
        <v/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2.5" customHeight="1">
      <c r="A10" s="11">
        <f t="shared" si="1"/>
        <v>8</v>
      </c>
      <c r="B10" s="17"/>
      <c r="C10" s="17"/>
      <c r="D10" s="13"/>
      <c r="E10" s="14"/>
      <c r="F10" s="13"/>
      <c r="G10" s="13"/>
      <c r="H10" s="14"/>
      <c r="I10" s="12"/>
      <c r="J10" s="14"/>
      <c r="K10" s="13"/>
      <c r="L10" s="12"/>
      <c r="M10" s="13"/>
      <c r="N10" s="16" t="str">
        <f>IF(B10&lt;&gt;"",Listy!$G$2,"")</f>
        <v/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2.5" customHeight="1">
      <c r="A11" s="11">
        <f t="shared" si="1"/>
        <v>9</v>
      </c>
      <c r="B11" s="17"/>
      <c r="C11" s="17"/>
      <c r="D11" s="13"/>
      <c r="E11" s="14"/>
      <c r="F11" s="13"/>
      <c r="G11" s="13"/>
      <c r="H11" s="14"/>
      <c r="I11" s="12"/>
      <c r="J11" s="14"/>
      <c r="K11" s="13"/>
      <c r="L11" s="12"/>
      <c r="M11" s="13"/>
      <c r="N11" s="16" t="str">
        <f>IF(B11&lt;&gt;"",Listy!$G$2,"")</f>
        <v/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2.5" customHeight="1">
      <c r="A12" s="18">
        <f t="shared" si="1"/>
        <v>10</v>
      </c>
      <c r="B12" s="19"/>
      <c r="C12" s="19"/>
      <c r="D12" s="20"/>
      <c r="E12" s="21"/>
      <c r="F12" s="22"/>
      <c r="G12" s="22"/>
      <c r="H12" s="21"/>
      <c r="I12" s="19"/>
      <c r="J12" s="21"/>
      <c r="K12" s="20"/>
      <c r="L12" s="23"/>
      <c r="M12" s="20"/>
      <c r="N12" s="16" t="str">
        <f>IF(B12&lt;&gt;"",Listy!$G$2,"")</f>
        <v/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2.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5" t="s">
        <v>17</v>
      </c>
      <c r="L13" s="26"/>
      <c r="M13" s="27"/>
      <c r="N13" s="28">
        <f>SUM(N3:N12)</f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4.25" customHeight="1">
      <c r="A14" s="24"/>
      <c r="B14" s="24" t="s">
        <v>18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4.25" customHeight="1">
      <c r="A15" s="24"/>
      <c r="B15" s="24" t="s">
        <v>19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14.75" customHeight="1">
      <c r="A16" s="24"/>
      <c r="B16" s="29" t="s">
        <v>20</v>
      </c>
      <c r="C16" s="26"/>
      <c r="D16" s="26"/>
      <c r="E16" s="26"/>
      <c r="F16" s="30"/>
      <c r="G16" s="24"/>
      <c r="H16" s="24"/>
      <c r="I16" s="24"/>
      <c r="J16" s="24"/>
      <c r="K16" s="24"/>
      <c r="L16" s="24"/>
      <c r="M16" s="24"/>
      <c r="N16" s="24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4.2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4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4.2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4.2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4.2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4.2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4.2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4.2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4.2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4.2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4.2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4.2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4.2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4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4.2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4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4.2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4.2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4.2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4.2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4.2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4.2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4.2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4.2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4.2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4.2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4.2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4.2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4.2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4.2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4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4.2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4.2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4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4.2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4.2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4.2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4.2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4.2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4.2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4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4.2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4.2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4.2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4.2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4.2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4.2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4.2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4.2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4.2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4.2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4.2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4.2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4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4.2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4.2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4.2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4.2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4.2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4.2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4.2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4.2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4.2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4.2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4.2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4.2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4.2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4.2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4.2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4.2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4.2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4.2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4.2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4.2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4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4.2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4.2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4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4.2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4.2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4.2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4.2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4.2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4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4.2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4.2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4.2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4.2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4.2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4.2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4.2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4.2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4.2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4.2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4.2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4.2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4.2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4.2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4.2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4.2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4.2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4.2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4.2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4.2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4.2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4.2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4.2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4.2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4.2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4.2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4.2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4.2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4.2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4.2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4.2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4.2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4.2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4.2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4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4.2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4.2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4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4.2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4.2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4.2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4.2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4.2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4.2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4.2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4.2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4.2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4.2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4.2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4.2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4.2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4.2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4.2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4.2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4.2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4.2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4.2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4.2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4.2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4.2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4.2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4.2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4.2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4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4.2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4.2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4.2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4.2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4.2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4.2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4.2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4.2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4.2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4.2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4.2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4.2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4.2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4.2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4.2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4.2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4.2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4.2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4.2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4.2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4.2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4.2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4.2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4.2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4.2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4.2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4.2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4.2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4.2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4.2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4.2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4.2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4.2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4.2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4.2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4.2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4.2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4.2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4.2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4.2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4.2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4.2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4.2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4.2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4.2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4.2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4.2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4.2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4.2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4.2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4.2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4.2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4.2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4.2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4.2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4.2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5">
    <mergeCell ref="A1:A2"/>
    <mergeCell ref="B1:K1"/>
    <mergeCell ref="L1:M1"/>
    <mergeCell ref="K13:M13"/>
    <mergeCell ref="B16:F16"/>
  </mergeCells>
  <dataValidations>
    <dataValidation type="list" allowBlank="1" showErrorMessage="1" sqref="G3:G12">
      <formula1>Listy!$I$2:$I$8</formula1>
    </dataValidation>
    <dataValidation type="list" allowBlank="1" showErrorMessage="1" sqref="M3:M12">
      <formula1>Listy!$N$2:$N$3</formula1>
    </dataValidation>
    <dataValidation type="list" allowBlank="1" showErrorMessage="1" sqref="K3:K12">
      <formula1>Listy!$L$2:$L$3</formula1>
    </dataValidation>
    <dataValidation type="list" allowBlank="1" showErrorMessage="1" sqref="L3:L12">
      <formula1>Listy!$M$2:$M$4</formula1>
    </dataValidation>
    <dataValidation type="list" allowBlank="1" showErrorMessage="1" sqref="I3:I12">
      <formula1>Listy!$Q$2:$Q$4</formula1>
    </dataValidation>
    <dataValidation type="list" allowBlank="1" showErrorMessage="1" sqref="F3:F12">
      <formula1>Listy!$H$2:$H$3</formula1>
    </dataValidation>
    <dataValidation type="list" allowBlank="1" showErrorMessage="1" sqref="D3:D12">
      <formula1>Listy!$P$2:$P$26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9" width="8.71"/>
    <col customWidth="1" min="10" max="10" width="16.0"/>
    <col customWidth="1" min="11" max="12" width="8.71"/>
    <col customWidth="1" min="13" max="13" width="11.29"/>
    <col customWidth="1" min="14" max="14" width="10.86"/>
    <col customWidth="1" min="15" max="15" width="16.71"/>
    <col customWidth="1" min="16" max="26" width="8.71"/>
  </cols>
  <sheetData>
    <row r="1">
      <c r="G1" s="6" t="s">
        <v>21</v>
      </c>
      <c r="H1" s="6" t="s">
        <v>22</v>
      </c>
      <c r="I1" s="6" t="s">
        <v>23</v>
      </c>
      <c r="J1" s="6" t="s">
        <v>24</v>
      </c>
      <c r="K1" s="6" t="s">
        <v>25</v>
      </c>
      <c r="L1" s="6" t="s">
        <v>26</v>
      </c>
      <c r="M1" s="6" t="s">
        <v>27</v>
      </c>
      <c r="N1" s="6" t="s">
        <v>28</v>
      </c>
      <c r="P1" s="6" t="s">
        <v>6</v>
      </c>
      <c r="Q1" s="6" t="s">
        <v>29</v>
      </c>
    </row>
    <row r="2">
      <c r="G2" s="31">
        <v>480.0</v>
      </c>
      <c r="H2" s="6" t="s">
        <v>30</v>
      </c>
      <c r="I2" s="31" t="s">
        <v>31</v>
      </c>
      <c r="J2" s="32">
        <v>18994.0</v>
      </c>
      <c r="K2" s="31">
        <v>2023.0</v>
      </c>
      <c r="L2" s="6"/>
      <c r="N2" s="6" t="s">
        <v>32</v>
      </c>
      <c r="O2" s="33" t="s">
        <v>33</v>
      </c>
      <c r="P2" s="6" t="s">
        <v>34</v>
      </c>
    </row>
    <row r="3">
      <c r="H3" s="6" t="s">
        <v>35</v>
      </c>
      <c r="I3" s="31" t="s">
        <v>36</v>
      </c>
      <c r="L3" s="6" t="s">
        <v>37</v>
      </c>
      <c r="M3" s="6" t="s">
        <v>38</v>
      </c>
      <c r="N3" s="6" t="s">
        <v>39</v>
      </c>
      <c r="O3" s="33" t="s">
        <v>40</v>
      </c>
      <c r="P3" s="6" t="s">
        <v>41</v>
      </c>
      <c r="Q3" s="6" t="s">
        <v>42</v>
      </c>
    </row>
    <row r="4">
      <c r="I4" s="31" t="s">
        <v>43</v>
      </c>
      <c r="M4" s="6" t="s">
        <v>44</v>
      </c>
      <c r="O4" s="33" t="s">
        <v>45</v>
      </c>
      <c r="P4" s="6" t="s">
        <v>46</v>
      </c>
      <c r="Q4" s="6" t="s">
        <v>47</v>
      </c>
    </row>
    <row r="5">
      <c r="I5" s="31" t="s">
        <v>48</v>
      </c>
      <c r="O5" s="33" t="s">
        <v>49</v>
      </c>
      <c r="P5" s="6" t="s">
        <v>50</v>
      </c>
    </row>
    <row r="6">
      <c r="I6" s="31" t="s">
        <v>51</v>
      </c>
      <c r="O6" s="33" t="s">
        <v>52</v>
      </c>
      <c r="P6" s="6" t="s">
        <v>53</v>
      </c>
    </row>
    <row r="7">
      <c r="I7" s="31" t="s">
        <v>54</v>
      </c>
      <c r="O7" s="33" t="s">
        <v>55</v>
      </c>
      <c r="P7" s="6" t="s">
        <v>56</v>
      </c>
    </row>
    <row r="8">
      <c r="I8" s="31" t="s">
        <v>57</v>
      </c>
      <c r="O8" s="33" t="s">
        <v>58</v>
      </c>
      <c r="P8" s="6" t="s">
        <v>59</v>
      </c>
    </row>
    <row r="9">
      <c r="O9" s="33" t="s">
        <v>60</v>
      </c>
      <c r="P9" s="6" t="s">
        <v>61</v>
      </c>
    </row>
    <row r="10">
      <c r="O10" s="33" t="s">
        <v>62</v>
      </c>
      <c r="P10" s="6" t="s">
        <v>63</v>
      </c>
    </row>
    <row r="11">
      <c r="O11" s="33" t="s">
        <v>64</v>
      </c>
      <c r="P11" s="6" t="s">
        <v>65</v>
      </c>
    </row>
    <row r="12">
      <c r="O12" s="33" t="s">
        <v>66</v>
      </c>
      <c r="P12" s="6" t="s">
        <v>67</v>
      </c>
    </row>
    <row r="13">
      <c r="O13" s="33" t="s">
        <v>68</v>
      </c>
      <c r="P13" s="6" t="s">
        <v>69</v>
      </c>
    </row>
    <row r="14">
      <c r="O14" s="33" t="s">
        <v>70</v>
      </c>
      <c r="P14" s="6" t="s">
        <v>71</v>
      </c>
    </row>
    <row r="15">
      <c r="O15" s="33" t="s">
        <v>72</v>
      </c>
      <c r="P15" s="6" t="s">
        <v>73</v>
      </c>
    </row>
    <row r="16">
      <c r="O16" s="33" t="s">
        <v>74</v>
      </c>
      <c r="P16" s="6" t="s">
        <v>75</v>
      </c>
    </row>
    <row r="17">
      <c r="O17" s="33" t="s">
        <v>76</v>
      </c>
      <c r="P17" s="6" t="s">
        <v>77</v>
      </c>
    </row>
    <row r="18">
      <c r="O18" s="33" t="s">
        <v>78</v>
      </c>
      <c r="P18" s="6" t="s">
        <v>79</v>
      </c>
    </row>
    <row r="19">
      <c r="O19" s="33" t="s">
        <v>80</v>
      </c>
      <c r="P19" s="6" t="s">
        <v>81</v>
      </c>
    </row>
    <row r="20">
      <c r="O20" s="33" t="s">
        <v>82</v>
      </c>
      <c r="P20" s="6" t="s">
        <v>83</v>
      </c>
    </row>
    <row r="21" ht="15.75" customHeight="1">
      <c r="O21" s="33" t="s">
        <v>84</v>
      </c>
      <c r="P21" s="6" t="s">
        <v>85</v>
      </c>
    </row>
    <row r="22" ht="15.75" customHeight="1">
      <c r="O22" s="33" t="s">
        <v>86</v>
      </c>
      <c r="P22" s="6" t="s">
        <v>87</v>
      </c>
    </row>
    <row r="23" ht="15.75" customHeight="1">
      <c r="O23" s="33" t="s">
        <v>88</v>
      </c>
      <c r="P23" s="6" t="s">
        <v>89</v>
      </c>
    </row>
    <row r="24" ht="15.75" customHeight="1">
      <c r="O24" s="33" t="s">
        <v>90</v>
      </c>
      <c r="P24" s="6" t="s">
        <v>91</v>
      </c>
    </row>
    <row r="25" ht="15.75" customHeight="1">
      <c r="O25" s="33" t="s">
        <v>92</v>
      </c>
      <c r="P25" s="6" t="s">
        <v>93</v>
      </c>
    </row>
    <row r="26" ht="15.75" customHeight="1">
      <c r="O26" s="33" t="s">
        <v>94</v>
      </c>
      <c r="P26" s="6" t="s">
        <v>95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