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50.252\Company\43　講習会／研修会\02_海外セミナー\01　欧州\2025\"/>
    </mc:Choice>
  </mc:AlternateContent>
  <xr:revisionPtr revIDLastSave="0" documentId="13_ncr:1_{0BDDCD3E-521D-4929-8B0C-6B09000F8CC2}" xr6:coauthVersionLast="47" xr6:coauthVersionMax="47" xr10:uidLastSave="{00000000-0000-0000-0000-000000000000}"/>
  <bookViews>
    <workbookView xWindow="510" yWindow="870" windowWidth="19980" windowHeight="10650" xr2:uid="{2B11B69D-5CAA-4CF1-8007-938060D06EEC}"/>
  </bookViews>
  <sheets>
    <sheet name="Switzerland Application" sheetId="2" r:id="rId1"/>
  </sheets>
  <definedNames>
    <definedName name="_xlnm._FilterDatabase" localSheetId="0" hidden="1">'Switzerland Application'!$3:$35</definedName>
    <definedName name="_xlnm.Print_Area" localSheetId="0">'Switzerland Application'!$A$1:$V$56</definedName>
    <definedName name="_xlnm.Print_Titles" localSheetId="0">'Switzerland Application'!$A:$H,'Switzerland Application'!$1:$4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26" i="2" l="1"/>
  <c r="R27" i="2"/>
  <c r="R28" i="2"/>
  <c r="R29" i="2"/>
  <c r="R30" i="2"/>
  <c r="R31" i="2"/>
  <c r="R32" i="2"/>
  <c r="R33" i="2"/>
  <c r="R34" i="2"/>
  <c r="R35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7" i="2"/>
  <c r="R6" i="2"/>
  <c r="R5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5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6" i="2"/>
  <c r="V6" i="2" s="1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5" i="2"/>
  <c r="R36" i="2" l="1"/>
  <c r="P36" i="2"/>
  <c r="S36" i="2"/>
  <c r="K14" i="2"/>
  <c r="K13" i="2"/>
  <c r="K12" i="2"/>
  <c r="K11" i="2"/>
  <c r="K10" i="2"/>
  <c r="K9" i="2"/>
  <c r="K8" i="2"/>
  <c r="K7" i="2"/>
  <c r="U36" i="2"/>
  <c r="K6" i="2"/>
  <c r="U5" i="2"/>
  <c r="K5" i="2"/>
  <c r="G47" i="2" l="1"/>
  <c r="P47" i="2"/>
  <c r="V36" i="2"/>
</calcChain>
</file>

<file path=xl/sharedStrings.xml><?xml version="1.0" encoding="utf-8"?>
<sst xmlns="http://schemas.openxmlformats.org/spreadsheetml/2006/main" count="80" uniqueCount="74">
  <si>
    <t>ID№</t>
    <phoneticPr fontId="4" type="noConversion"/>
  </si>
  <si>
    <t>ID Renewal        (Yes/No)</t>
    <phoneticPr fontId="4" type="noConversion"/>
  </si>
  <si>
    <t>Affiliation</t>
    <phoneticPr fontId="4" type="noConversion"/>
  </si>
  <si>
    <t>Surname (alphabet)</t>
    <phoneticPr fontId="4" type="noConversion"/>
  </si>
  <si>
    <t>First Name (alphabet)</t>
    <phoneticPr fontId="4" type="noConversion"/>
  </si>
  <si>
    <t>Surname (Japanese)</t>
    <phoneticPr fontId="4" type="noConversion"/>
  </si>
  <si>
    <t>First Name (Japanese)</t>
    <phoneticPr fontId="4" type="noConversion"/>
  </si>
  <si>
    <t>Sex   (M/F)</t>
    <phoneticPr fontId="4" type="noConversion"/>
  </si>
  <si>
    <t>Date of Birth
(YYYY/M/D)</t>
    <phoneticPr fontId="4" type="noConversion"/>
  </si>
  <si>
    <t>Age at time of seminar</t>
    <phoneticPr fontId="4" type="noConversion"/>
  </si>
  <si>
    <t>Present Rank
(Dan-i)</t>
    <phoneticPr fontId="4" type="noConversion"/>
  </si>
  <si>
    <t>Date Aquired
(Rank)
(YYYY/M/D)</t>
    <phoneticPr fontId="4" type="noConversion"/>
  </si>
  <si>
    <t>Present Shogo</t>
    <phoneticPr fontId="4" type="noConversion"/>
  </si>
  <si>
    <t>Date Aquired
(Shogo)
(YYYY/M/D)</t>
    <phoneticPr fontId="4" type="noConversion"/>
  </si>
  <si>
    <t>ID Fee</t>
    <phoneticPr fontId="4" type="noConversion"/>
  </si>
  <si>
    <t>Eg</t>
    <phoneticPr fontId="4" type="noConversion"/>
  </si>
  <si>
    <t>Yes</t>
    <phoneticPr fontId="4" type="noConversion"/>
  </si>
  <si>
    <t>Japan</t>
    <phoneticPr fontId="4" type="noConversion"/>
  </si>
  <si>
    <t>Kokusai</t>
    <phoneticPr fontId="4" type="noConversion"/>
  </si>
  <si>
    <t>Kyudo</t>
    <phoneticPr fontId="4" type="noConversion"/>
  </si>
  <si>
    <t>コクサイ</t>
    <phoneticPr fontId="4" type="noConversion"/>
  </si>
  <si>
    <t>キュウドウ</t>
    <phoneticPr fontId="4" type="noConversion"/>
  </si>
  <si>
    <t>M</t>
    <phoneticPr fontId="4" type="noConversion"/>
  </si>
  <si>
    <t>1960/6/5</t>
    <phoneticPr fontId="4" type="noConversion"/>
  </si>
  <si>
    <t>5dan</t>
    <phoneticPr fontId="4" type="noConversion"/>
  </si>
  <si>
    <t>Renshi</t>
    <phoneticPr fontId="4" type="noConversion"/>
  </si>
  <si>
    <t xml:space="preserve">     (dd/mm/yyyy)</t>
    <phoneticPr fontId="4" type="noConversion"/>
  </si>
  <si>
    <t>To: International Kyudo Federation</t>
    <phoneticPr fontId="4" type="noConversion"/>
  </si>
  <si>
    <t>　We apply to the above-mentioned event.</t>
    <phoneticPr fontId="4" type="noConversion"/>
  </si>
  <si>
    <t>Shinsa Fee</t>
    <phoneticPr fontId="2"/>
  </si>
  <si>
    <t>Shinsa Category Code Numbers</t>
    <phoneticPr fontId="2"/>
  </si>
  <si>
    <t>Rokudan</t>
    <phoneticPr fontId="2"/>
  </si>
  <si>
    <t>Renshi</t>
    <phoneticPr fontId="2"/>
  </si>
  <si>
    <t>六段</t>
    <rPh sb="0" eb="2">
      <t>ロクダン</t>
    </rPh>
    <phoneticPr fontId="2"/>
  </si>
  <si>
    <t>錬士</t>
    <rPh sb="0" eb="2">
      <t>レンシ</t>
    </rPh>
    <phoneticPr fontId="2"/>
  </si>
  <si>
    <t xml:space="preserve">  There will be no refund for any reasons.</t>
    <phoneticPr fontId="2"/>
  </si>
  <si>
    <t>　All fees shall be transferred as shown below. All bank charges will be borne by the remitter.</t>
    <phoneticPr fontId="4" type="noConversion"/>
  </si>
  <si>
    <t>2025 IKYF European Seminar / Special Overseas Provisional Chuo Shinsa (Magglingen) Applicant List</t>
    <phoneticPr fontId="4" type="noConversion"/>
  </si>
  <si>
    <t>Shodan</t>
    <phoneticPr fontId="2"/>
  </si>
  <si>
    <t>Nidan</t>
    <phoneticPr fontId="2"/>
  </si>
  <si>
    <t>Sandan</t>
    <phoneticPr fontId="2"/>
  </si>
  <si>
    <t>Yondan</t>
    <phoneticPr fontId="2"/>
  </si>
  <si>
    <t>Godan</t>
    <phoneticPr fontId="2"/>
  </si>
  <si>
    <r>
      <t xml:space="preserve">Date: </t>
    </r>
    <r>
      <rPr>
        <sz val="16"/>
        <color indexed="10"/>
        <rFont val="ＭＳ ゴシック"/>
        <family val="3"/>
        <charset val="128"/>
      </rPr>
      <t xml:space="preserve">  </t>
    </r>
    <r>
      <rPr>
        <sz val="16"/>
        <color indexed="8"/>
        <rFont val="ＭＳ ゴシック"/>
        <family val="3"/>
        <charset val="128"/>
      </rPr>
      <t>/</t>
    </r>
    <r>
      <rPr>
        <sz val="16"/>
        <color indexed="10"/>
        <rFont val="ＭＳ ゴシック"/>
        <family val="3"/>
        <charset val="128"/>
      </rPr>
      <t xml:space="preserve">  </t>
    </r>
    <r>
      <rPr>
        <sz val="16"/>
        <color indexed="8"/>
        <rFont val="ＭＳ ゴシック"/>
        <family val="3"/>
        <charset val="128"/>
      </rPr>
      <t>/2025</t>
    </r>
    <phoneticPr fontId="4" type="noConversion"/>
  </si>
  <si>
    <t>初段</t>
    <rPh sb="0" eb="2">
      <t>ショダン</t>
    </rPh>
    <phoneticPr fontId="2"/>
  </si>
  <si>
    <t>弐段</t>
    <rPh sb="0" eb="2">
      <t>ニダン</t>
    </rPh>
    <phoneticPr fontId="2"/>
  </si>
  <si>
    <t>参段</t>
    <rPh sb="0" eb="2">
      <t>サンダン</t>
    </rPh>
    <phoneticPr fontId="2"/>
  </si>
  <si>
    <t>四段</t>
    <rPh sb="0" eb="2">
      <t>ヨンダン</t>
    </rPh>
    <phoneticPr fontId="2"/>
  </si>
  <si>
    <t>五段</t>
    <rPh sb="0" eb="2">
      <t>ゴダン</t>
    </rPh>
    <phoneticPr fontId="2"/>
  </si>
  <si>
    <t>Seminar               (A/B/C)</t>
    <phoneticPr fontId="2"/>
  </si>
  <si>
    <t>Shinsa      (Enter category code)</t>
  </si>
  <si>
    <t>Total Fees</t>
    <phoneticPr fontId="4" type="noConversion"/>
  </si>
  <si>
    <t>A</t>
    <phoneticPr fontId="2"/>
  </si>
  <si>
    <t>Amount Due to IKYF:</t>
    <phoneticPr fontId="2"/>
  </si>
  <si>
    <t>Amount Due to ANKF:</t>
    <phoneticPr fontId="2"/>
  </si>
  <si>
    <t xml:space="preserve">Remittance account: </t>
    <phoneticPr fontId="2"/>
  </si>
  <si>
    <t>Mizuho Bank　</t>
    <phoneticPr fontId="4" type="noConversion"/>
  </si>
  <si>
    <t>Shibuya Branch　　</t>
    <phoneticPr fontId="4" type="noConversion"/>
  </si>
  <si>
    <t>Account No. 1105906</t>
    <phoneticPr fontId="4" type="noConversion"/>
  </si>
  <si>
    <t>Account No. 250305</t>
    <phoneticPr fontId="4" type="noConversion"/>
  </si>
  <si>
    <t>Account Name:  International Kyudo Federation</t>
    <phoneticPr fontId="4" type="noConversion"/>
  </si>
  <si>
    <t>Account Name:  All Nippon Kyudo Federation</t>
    <phoneticPr fontId="4" type="noConversion"/>
  </si>
  <si>
    <r>
      <t xml:space="preserve">Swift code: </t>
    </r>
    <r>
      <rPr>
        <sz val="16"/>
        <rFont val="ＭＳ Ｐゴシック"/>
        <family val="3"/>
        <charset val="128"/>
      </rPr>
      <t xml:space="preserve"> MHCBJPJT </t>
    </r>
    <phoneticPr fontId="4" type="noConversion"/>
  </si>
  <si>
    <t>(Seminar Participation Fees)</t>
    <phoneticPr fontId="2"/>
  </si>
  <si>
    <t xml:space="preserve"> </t>
    <phoneticPr fontId="4" type="noConversion"/>
  </si>
  <si>
    <t>Federation Name</t>
    <phoneticPr fontId="4" type="noConversion"/>
  </si>
  <si>
    <t>【　　　　　　　　　　　　　　　　　　　　　　】</t>
    <phoneticPr fontId="2"/>
  </si>
  <si>
    <t>Application Deadline: 28 February 2025</t>
    <phoneticPr fontId="4" type="noConversion"/>
  </si>
  <si>
    <t>※ Please do not enter anything in the coloured cells. (Automatic Calculation)</t>
    <phoneticPr fontId="2"/>
  </si>
  <si>
    <t>(Shinsa Fees and ID Fees)</t>
    <phoneticPr fontId="2"/>
  </si>
  <si>
    <t xml:space="preserve">Remittance Period: </t>
    <phoneticPr fontId="2"/>
  </si>
  <si>
    <t>From 1 to 15 March 2025</t>
    <phoneticPr fontId="2"/>
  </si>
  <si>
    <t>IKYF Fee</t>
    <phoneticPr fontId="4" type="noConversion"/>
  </si>
  <si>
    <t>Facility / Organisation Fee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</si>
</sst>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¥&quot;#,##0;&quot;¥&quot;\-#,##0"/>
    <numFmt numFmtId="6" formatCode="&quot;¥&quot;#,##0;[Red]&quot;¥&quot;\-#,##0"/>
    <numFmt numFmtId="176" formatCode="yyyy/m/d;@"/>
    <numFmt numFmtId="177" formatCode="&quot;¥&quot;#,##0_);[Red]\(&quot;¥&quot;#,##0\)"/>
    <numFmt numFmtId="178" formatCode="[$¥-411]#,##0_);[Red]\([$¥-411]#,##0\)"/>
    <numFmt numFmtId="179" formatCode="dd/mm/yy"/>
    <numFmt numFmtId="180" formatCode="0_);[Red]\(0\)"/>
    <numFmt numFmtId="181" formatCode="#,##0_ "/>
  </numFmts>
  <fonts count="45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color indexed="8"/>
      <name val="ＭＳ ゴシック"/>
      <family val="3"/>
      <charset val="128"/>
    </font>
    <font>
      <sz val="8"/>
      <name val="Calibri"/>
      <family val="2"/>
    </font>
    <font>
      <sz val="11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indexed="8"/>
      <name val="DejaVu Sans"/>
      <family val="2"/>
    </font>
    <font>
      <sz val="11"/>
      <color indexed="8"/>
      <name val="MS Gothic"/>
      <family val="3"/>
    </font>
    <font>
      <sz val="10"/>
      <name val="DejaVu Sans"/>
      <family val="2"/>
    </font>
    <font>
      <sz val="10"/>
      <color indexed="8"/>
      <name val="Arial"/>
      <family val="2"/>
    </font>
    <font>
      <sz val="16"/>
      <color indexed="8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6"/>
      <color indexed="10"/>
      <name val="ＭＳ ゴシック"/>
      <family val="3"/>
      <charset val="128"/>
    </font>
    <font>
      <u/>
      <sz val="16"/>
      <color indexed="8"/>
      <name val="ＭＳ ゴシック"/>
      <family val="3"/>
      <charset val="128"/>
    </font>
    <font>
      <sz val="14"/>
      <color indexed="8"/>
      <name val="ＭＳ Ｐゴシック"/>
      <family val="3"/>
      <charset val="128"/>
    </font>
    <font>
      <sz val="18"/>
      <color indexed="8"/>
      <name val="ＭＳ 明朝"/>
      <family val="1"/>
      <charset val="128"/>
    </font>
    <font>
      <sz val="18"/>
      <name val="ＭＳ ゴシック"/>
      <family val="3"/>
      <charset val="128"/>
    </font>
    <font>
      <sz val="16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6"/>
      <color rgb="FF000000"/>
      <name val="Times New Roman"/>
      <family val="1"/>
    </font>
    <font>
      <b/>
      <sz val="22"/>
      <color rgb="FF000000"/>
      <name val="ＭＳ ゴシック"/>
      <family val="3"/>
      <charset val="128"/>
    </font>
    <font>
      <sz val="11"/>
      <name val="MS PGothic"/>
      <family val="3"/>
      <charset val="128"/>
    </font>
    <font>
      <b/>
      <sz val="18"/>
      <color rgb="FF000000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8"/>
      <color rgb="FF000000"/>
      <name val="Times New Roman"/>
      <family val="1"/>
    </font>
    <font>
      <sz val="10"/>
      <color theme="1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b/>
      <sz val="20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b/>
      <sz val="22"/>
      <color indexed="8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6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rgb="FF99CCFF"/>
      </patternFill>
    </fill>
    <fill>
      <patternFill patternType="solid">
        <fgColor theme="8" tint="0.59999389629810485"/>
        <bgColor rgb="FFBDD6EE"/>
      </patternFill>
    </fill>
    <fill>
      <patternFill patternType="solid">
        <fgColor theme="0"/>
        <bgColor rgb="FF99CCFF"/>
      </patternFill>
    </fill>
    <fill>
      <patternFill patternType="solid">
        <fgColor rgb="FF90F030"/>
        <bgColor indexed="64"/>
      </patternFill>
    </fill>
    <fill>
      <patternFill patternType="solid">
        <fgColor theme="5" tint="0.59999389629810485"/>
        <bgColor rgb="FFFFCC99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FF0000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23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 vertical="top" wrapText="1"/>
    </xf>
    <xf numFmtId="14" fontId="8" fillId="0" borderId="0" xfId="0" applyNumberFormat="1" applyFont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 shrinkToFit="1"/>
    </xf>
    <xf numFmtId="49" fontId="9" fillId="4" borderId="9" xfId="0" applyNumberFormat="1" applyFont="1" applyFill="1" applyBorder="1" applyAlignment="1">
      <alignment horizontal="left" vertical="center" shrinkToFit="1"/>
    </xf>
    <xf numFmtId="179" fontId="10" fillId="0" borderId="9" xfId="0" applyNumberFormat="1" applyFont="1" applyBorder="1" applyAlignment="1">
      <alignment horizontal="left" vertical="center" wrapText="1"/>
    </xf>
    <xf numFmtId="49" fontId="9" fillId="4" borderId="9" xfId="0" applyNumberFormat="1" applyFont="1" applyFill="1" applyBorder="1" applyAlignment="1">
      <alignment horizontal="center" vertical="center" shrinkToFit="1"/>
    </xf>
    <xf numFmtId="0" fontId="9" fillId="4" borderId="11" xfId="0" applyFont="1" applyFill="1" applyBorder="1" applyAlignment="1">
      <alignment horizontal="center" vertical="center" shrinkToFit="1"/>
    </xf>
    <xf numFmtId="0" fontId="9" fillId="4" borderId="9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left" vertical="center" shrinkToFit="1"/>
    </xf>
    <xf numFmtId="0" fontId="11" fillId="0" borderId="9" xfId="0" applyFont="1" applyBorder="1" applyAlignment="1">
      <alignment vertical="center"/>
    </xf>
    <xf numFmtId="0" fontId="9" fillId="0" borderId="9" xfId="0" applyFont="1" applyBorder="1" applyAlignment="1">
      <alignment horizontal="center" vertical="center" shrinkToFit="1"/>
    </xf>
    <xf numFmtId="14" fontId="9" fillId="0" borderId="9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6" fillId="4" borderId="0" xfId="0" applyFont="1" applyFill="1" applyAlignment="1">
      <alignment vertical="center"/>
    </xf>
    <xf numFmtId="49" fontId="9" fillId="0" borderId="9" xfId="0" applyNumberFormat="1" applyFont="1" applyBorder="1" applyAlignment="1">
      <alignment horizontal="center" vertical="center" shrinkToFit="1"/>
    </xf>
    <xf numFmtId="0" fontId="12" fillId="0" borderId="9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6" fillId="4" borderId="14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9" fillId="4" borderId="15" xfId="0" applyFont="1" applyFill="1" applyBorder="1" applyAlignment="1">
      <alignment horizontal="center" vertical="center" shrinkToFit="1"/>
    </xf>
    <xf numFmtId="0" fontId="9" fillId="4" borderId="4" xfId="0" applyFont="1" applyFill="1" applyBorder="1" applyAlignment="1">
      <alignment horizontal="center" vertical="center" shrinkToFit="1"/>
    </xf>
    <xf numFmtId="0" fontId="9" fillId="0" borderId="4" xfId="0" applyFont="1" applyBorder="1" applyAlignment="1">
      <alignment horizontal="left" vertical="center" wrapText="1" shrinkToFit="1"/>
    </xf>
    <xf numFmtId="49" fontId="9" fillId="4" borderId="4" xfId="0" applyNumberFormat="1" applyFont="1" applyFill="1" applyBorder="1" applyAlignment="1">
      <alignment horizontal="left" vertical="center" shrinkToFit="1"/>
    </xf>
    <xf numFmtId="179" fontId="10" fillId="0" borderId="4" xfId="0" applyNumberFormat="1" applyFont="1" applyBorder="1" applyAlignment="1">
      <alignment horizontal="left" vertical="center" wrapText="1"/>
    </xf>
    <xf numFmtId="49" fontId="9" fillId="4" borderId="4" xfId="0" applyNumberFormat="1" applyFont="1" applyFill="1" applyBorder="1" applyAlignment="1">
      <alignment horizontal="center" vertical="center" shrinkToFi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14" fillId="0" borderId="0" xfId="0" applyFont="1"/>
    <xf numFmtId="0" fontId="16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49" fontId="23" fillId="0" borderId="0" xfId="0" applyNumberFormat="1" applyFont="1" applyAlignment="1">
      <alignment horizontal="center" vertical="center" shrinkToFit="1"/>
    </xf>
    <xf numFmtId="0" fontId="17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4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0" fillId="0" borderId="0" xfId="0" applyAlignment="1">
      <alignment wrapText="1"/>
    </xf>
    <xf numFmtId="0" fontId="9" fillId="5" borderId="7" xfId="0" applyFont="1" applyFill="1" applyBorder="1" applyAlignment="1">
      <alignment horizontal="center" vertical="center" shrinkToFit="1"/>
    </xf>
    <xf numFmtId="0" fontId="9" fillId="5" borderId="8" xfId="0" applyFont="1" applyFill="1" applyBorder="1" applyAlignment="1">
      <alignment horizontal="center" vertical="center" shrinkToFit="1"/>
    </xf>
    <xf numFmtId="0" fontId="9" fillId="5" borderId="9" xfId="0" applyFont="1" applyFill="1" applyBorder="1" applyAlignment="1">
      <alignment horizontal="left" vertical="center" wrapText="1" shrinkToFit="1"/>
    </xf>
    <xf numFmtId="0" fontId="9" fillId="5" borderId="9" xfId="0" applyFont="1" applyFill="1" applyBorder="1" applyAlignment="1">
      <alignment horizontal="left" vertical="center" shrinkToFit="1"/>
    </xf>
    <xf numFmtId="0" fontId="9" fillId="5" borderId="9" xfId="0" applyFont="1" applyFill="1" applyBorder="1" applyAlignment="1">
      <alignment horizontal="center" vertical="center" shrinkToFit="1"/>
    </xf>
    <xf numFmtId="49" fontId="9" fillId="5" borderId="9" xfId="0" applyNumberFormat="1" applyFont="1" applyFill="1" applyBorder="1" applyAlignment="1">
      <alignment horizontal="center" vertical="center" shrinkToFit="1"/>
    </xf>
    <xf numFmtId="176" fontId="9" fillId="5" borderId="10" xfId="0" applyNumberFormat="1" applyFont="1" applyFill="1" applyBorder="1" applyAlignment="1">
      <alignment horizontal="center" vertical="center" shrinkToFit="1"/>
    </xf>
    <xf numFmtId="49" fontId="9" fillId="5" borderId="10" xfId="0" applyNumberFormat="1" applyFont="1" applyFill="1" applyBorder="1" applyAlignment="1">
      <alignment horizontal="center" vertical="center" shrinkToFit="1"/>
    </xf>
    <xf numFmtId="177" fontId="9" fillId="5" borderId="1" xfId="0" applyNumberFormat="1" applyFont="1" applyFill="1" applyBorder="1" applyAlignment="1">
      <alignment horizontal="center" vertical="center" shrinkToFit="1"/>
    </xf>
    <xf numFmtId="14" fontId="9" fillId="4" borderId="9" xfId="0" applyNumberFormat="1" applyFont="1" applyFill="1" applyBorder="1" applyAlignment="1">
      <alignment horizontal="center" vertical="center" shrinkToFit="1"/>
    </xf>
    <xf numFmtId="14" fontId="9" fillId="4" borderId="4" xfId="0" applyNumberFormat="1" applyFont="1" applyFill="1" applyBorder="1" applyAlignment="1">
      <alignment horizontal="center" vertical="center" shrinkToFit="1"/>
    </xf>
    <xf numFmtId="178" fontId="9" fillId="5" borderId="24" xfId="0" applyNumberFormat="1" applyFont="1" applyFill="1" applyBorder="1" applyAlignment="1">
      <alignment horizontal="right" vertical="center" shrinkToFit="1"/>
    </xf>
    <xf numFmtId="0" fontId="26" fillId="0" borderId="9" xfId="0" applyFont="1" applyBorder="1" applyAlignment="1">
      <alignment horizontal="center" vertical="center"/>
    </xf>
    <xf numFmtId="3" fontId="26" fillId="0" borderId="9" xfId="0" applyNumberFormat="1" applyFont="1" applyBorder="1" applyAlignment="1">
      <alignment horizontal="center" vertical="center"/>
    </xf>
    <xf numFmtId="0" fontId="29" fillId="6" borderId="20" xfId="0" applyFont="1" applyFill="1" applyBorder="1" applyAlignment="1">
      <alignment horizontal="left" vertical="center"/>
    </xf>
    <xf numFmtId="5" fontId="9" fillId="5" borderId="1" xfId="0" applyNumberFormat="1" applyFont="1" applyFill="1" applyBorder="1" applyAlignment="1">
      <alignment horizontal="center" vertical="center" shrinkToFit="1"/>
    </xf>
    <xf numFmtId="0" fontId="35" fillId="0" borderId="0" xfId="0" applyFont="1"/>
    <xf numFmtId="180" fontId="9" fillId="5" borderId="2" xfId="0" applyNumberFormat="1" applyFont="1" applyFill="1" applyBorder="1" applyAlignment="1">
      <alignment horizontal="center" vertical="center" shrinkToFit="1"/>
    </xf>
    <xf numFmtId="180" fontId="9" fillId="2" borderId="12" xfId="0" applyNumberFormat="1" applyFont="1" applyFill="1" applyBorder="1" applyAlignment="1">
      <alignment horizontal="center" vertical="center" shrinkToFit="1"/>
    </xf>
    <xf numFmtId="180" fontId="9" fillId="2" borderId="16" xfId="0" applyNumberFormat="1" applyFont="1" applyFill="1" applyBorder="1" applyAlignment="1">
      <alignment horizontal="center" vertical="center" shrinkToFit="1"/>
    </xf>
    <xf numFmtId="181" fontId="9" fillId="5" borderId="29" xfId="0" applyNumberFormat="1" applyFont="1" applyFill="1" applyBorder="1" applyAlignment="1">
      <alignment horizontal="center" vertical="center" shrinkToFit="1"/>
    </xf>
    <xf numFmtId="181" fontId="9" fillId="2" borderId="9" xfId="0" applyNumberFormat="1" applyFont="1" applyFill="1" applyBorder="1" applyAlignment="1">
      <alignment horizontal="center" vertical="center" shrinkToFit="1"/>
    </xf>
    <xf numFmtId="181" fontId="9" fillId="2" borderId="4" xfId="0" applyNumberFormat="1" applyFont="1" applyFill="1" applyBorder="1" applyAlignment="1">
      <alignment horizontal="center" vertical="center" shrinkToFit="1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43" fillId="0" borderId="0" xfId="0" applyFont="1" applyAlignment="1">
      <alignment vertical="center"/>
    </xf>
    <xf numFmtId="5" fontId="9" fillId="9" borderId="9" xfId="0" applyNumberFormat="1" applyFont="1" applyFill="1" applyBorder="1" applyAlignment="1">
      <alignment horizontal="center" vertical="center" shrinkToFit="1"/>
    </xf>
    <xf numFmtId="5" fontId="9" fillId="9" borderId="4" xfId="0" applyNumberFormat="1" applyFont="1" applyFill="1" applyBorder="1" applyAlignment="1">
      <alignment horizontal="center" vertical="center" shrinkToFit="1"/>
    </xf>
    <xf numFmtId="5" fontId="9" fillId="11" borderId="9" xfId="0" applyNumberFormat="1" applyFont="1" applyFill="1" applyBorder="1" applyAlignment="1">
      <alignment horizontal="center" vertical="center" shrinkToFit="1"/>
    </xf>
    <xf numFmtId="5" fontId="9" fillId="11" borderId="4" xfId="0" applyNumberFormat="1" applyFont="1" applyFill="1" applyBorder="1" applyAlignment="1">
      <alignment horizontal="center" vertical="center" shrinkToFit="1"/>
    </xf>
    <xf numFmtId="178" fontId="9" fillId="12" borderId="13" xfId="0" applyNumberFormat="1" applyFont="1" applyFill="1" applyBorder="1" applyAlignment="1">
      <alignment horizontal="right" vertical="center" shrinkToFit="1"/>
    </xf>
    <xf numFmtId="0" fontId="9" fillId="13" borderId="8" xfId="0" applyFont="1" applyFill="1" applyBorder="1" applyAlignment="1">
      <alignment horizontal="center" vertical="center" shrinkToFit="1"/>
    </xf>
    <xf numFmtId="0" fontId="9" fillId="13" borderId="4" xfId="0" applyFont="1" applyFill="1" applyBorder="1" applyAlignment="1">
      <alignment horizontal="center" vertical="center" shrinkToFit="1"/>
    </xf>
    <xf numFmtId="6" fontId="7" fillId="2" borderId="21" xfId="0" applyNumberFormat="1" applyFont="1" applyFill="1" applyBorder="1" applyAlignment="1">
      <alignment vertical="center" wrapText="1"/>
    </xf>
    <xf numFmtId="6" fontId="41" fillId="3" borderId="32" xfId="0" applyNumberFormat="1" applyFont="1" applyFill="1" applyBorder="1" applyAlignment="1">
      <alignment vertical="center" wrapText="1"/>
    </xf>
    <xf numFmtId="0" fontId="29" fillId="8" borderId="0" xfId="0" applyFont="1" applyFill="1" applyAlignment="1">
      <alignment vertical="center"/>
    </xf>
    <xf numFmtId="0" fontId="5" fillId="9" borderId="31" xfId="0" applyFont="1" applyFill="1" applyBorder="1"/>
    <xf numFmtId="0" fontId="39" fillId="9" borderId="36" xfId="0" applyFont="1" applyFill="1" applyBorder="1" applyAlignment="1">
      <alignment horizontal="center" vertical="center"/>
    </xf>
    <xf numFmtId="0" fontId="39" fillId="9" borderId="0" xfId="0" applyFont="1" applyFill="1" applyAlignment="1">
      <alignment horizontal="center" vertical="center"/>
    </xf>
    <xf numFmtId="0" fontId="14" fillId="9" borderId="37" xfId="0" applyFont="1" applyFill="1" applyBorder="1" applyAlignment="1">
      <alignment vertical="center"/>
    </xf>
    <xf numFmtId="0" fontId="37" fillId="9" borderId="36" xfId="0" applyFont="1" applyFill="1" applyBorder="1" applyAlignment="1">
      <alignment horizontal="center" vertical="center"/>
    </xf>
    <xf numFmtId="0" fontId="0" fillId="9" borderId="0" xfId="0" applyFill="1" applyAlignment="1">
      <alignment vertical="center"/>
    </xf>
    <xf numFmtId="0" fontId="14" fillId="9" borderId="0" xfId="0" applyFont="1" applyFill="1" applyAlignment="1">
      <alignment horizontal="right" vertical="center"/>
    </xf>
    <xf numFmtId="0" fontId="15" fillId="9" borderId="36" xfId="0" applyFont="1" applyFill="1" applyBorder="1" applyAlignment="1">
      <alignment horizontal="center" vertical="center"/>
    </xf>
    <xf numFmtId="0" fontId="15" fillId="9" borderId="0" xfId="0" applyFont="1" applyFill="1" applyAlignment="1">
      <alignment horizontal="center" vertical="center"/>
    </xf>
    <xf numFmtId="0" fontId="40" fillId="9" borderId="0" xfId="0" applyFont="1" applyFill="1" applyAlignment="1">
      <alignment horizontal="center" vertical="center" wrapText="1"/>
    </xf>
    <xf numFmtId="0" fontId="0" fillId="9" borderId="36" xfId="0" applyFill="1" applyBorder="1" applyAlignment="1">
      <alignment vertical="center"/>
    </xf>
    <xf numFmtId="0" fontId="17" fillId="9" borderId="0" xfId="0" applyFont="1" applyFill="1" applyAlignment="1">
      <alignment horizontal="right" vertical="center"/>
    </xf>
    <xf numFmtId="0" fontId="17" fillId="9" borderId="0" xfId="0" applyFont="1" applyFill="1" applyAlignment="1">
      <alignment horizontal="left" vertical="center"/>
    </xf>
    <xf numFmtId="0" fontId="0" fillId="9" borderId="0" xfId="0" applyFill="1"/>
    <xf numFmtId="0" fontId="0" fillId="9" borderId="37" xfId="0" applyFill="1" applyBorder="1"/>
    <xf numFmtId="0" fontId="17" fillId="9" borderId="0" xfId="0" applyFont="1" applyFill="1" applyAlignment="1">
      <alignment vertical="center"/>
    </xf>
    <xf numFmtId="0" fontId="24" fillId="9" borderId="0" xfId="0" applyFont="1" applyFill="1"/>
    <xf numFmtId="0" fontId="24" fillId="9" borderId="0" xfId="0" applyFont="1" applyFill="1" applyAlignment="1">
      <alignment horizontal="left" vertical="center"/>
    </xf>
    <xf numFmtId="0" fontId="25" fillId="9" borderId="0" xfId="0" applyFont="1" applyFill="1" applyAlignment="1">
      <alignment vertical="center"/>
    </xf>
    <xf numFmtId="0" fontId="42" fillId="9" borderId="0" xfId="0" applyFont="1" applyFill="1" applyAlignment="1">
      <alignment vertical="center"/>
    </xf>
    <xf numFmtId="0" fontId="42" fillId="9" borderId="0" xfId="0" applyFont="1" applyFill="1" applyAlignment="1">
      <alignment horizontal="left" vertical="center"/>
    </xf>
    <xf numFmtId="0" fontId="0" fillId="9" borderId="37" xfId="0" applyFill="1" applyBorder="1" applyAlignment="1">
      <alignment vertical="center"/>
    </xf>
    <xf numFmtId="0" fontId="27" fillId="9" borderId="0" xfId="0" applyFont="1" applyFill="1" applyAlignment="1">
      <alignment vertical="center"/>
    </xf>
    <xf numFmtId="0" fontId="28" fillId="9" borderId="0" xfId="0" applyFont="1" applyFill="1" applyAlignment="1">
      <alignment vertical="center"/>
    </xf>
    <xf numFmtId="0" fontId="28" fillId="9" borderId="37" xfId="0" applyFont="1" applyFill="1" applyBorder="1" applyAlignment="1">
      <alignment vertical="center"/>
    </xf>
    <xf numFmtId="0" fontId="0" fillId="9" borderId="38" xfId="0" applyFill="1" applyBorder="1" applyAlignment="1">
      <alignment vertical="center"/>
    </xf>
    <xf numFmtId="0" fontId="0" fillId="9" borderId="21" xfId="0" applyFill="1" applyBorder="1" applyAlignment="1">
      <alignment vertical="center"/>
    </xf>
    <xf numFmtId="0" fontId="24" fillId="9" borderId="21" xfId="0" applyFont="1" applyFill="1" applyBorder="1" applyAlignment="1">
      <alignment vertical="center"/>
    </xf>
    <xf numFmtId="0" fontId="24" fillId="9" borderId="21" xfId="0" applyFont="1" applyFill="1" applyBorder="1" applyAlignment="1">
      <alignment horizontal="left" vertical="center"/>
    </xf>
    <xf numFmtId="0" fontId="0" fillId="9" borderId="39" xfId="0" applyFill="1" applyBorder="1" applyAlignment="1">
      <alignment vertical="center"/>
    </xf>
    <xf numFmtId="0" fontId="5" fillId="11" borderId="35" xfId="0" applyFont="1" applyFill="1" applyBorder="1"/>
    <xf numFmtId="0" fontId="14" fillId="11" borderId="30" xfId="0" applyFont="1" applyFill="1" applyBorder="1" applyAlignment="1">
      <alignment vertical="center" wrapText="1"/>
    </xf>
    <xf numFmtId="0" fontId="5" fillId="11" borderId="30" xfId="0" applyFont="1" applyFill="1" applyBorder="1"/>
    <xf numFmtId="0" fontId="40" fillId="11" borderId="30" xfId="0" applyFont="1" applyFill="1" applyBorder="1" applyAlignment="1">
      <alignment horizontal="right" vertical="center"/>
    </xf>
    <xf numFmtId="0" fontId="39" fillId="11" borderId="36" xfId="0" applyFont="1" applyFill="1" applyBorder="1" applyAlignment="1">
      <alignment horizontal="center" vertical="center"/>
    </xf>
    <xf numFmtId="0" fontId="37" fillId="11" borderId="36" xfId="0" applyFont="1" applyFill="1" applyBorder="1" applyAlignment="1">
      <alignment horizontal="center" vertical="center"/>
    </xf>
    <xf numFmtId="0" fontId="15" fillId="11" borderId="36" xfId="0" applyFont="1" applyFill="1" applyBorder="1" applyAlignment="1">
      <alignment vertical="center"/>
    </xf>
    <xf numFmtId="0" fontId="0" fillId="11" borderId="36" xfId="0" applyFill="1" applyBorder="1" applyAlignment="1">
      <alignment vertical="center"/>
    </xf>
    <xf numFmtId="0" fontId="0" fillId="11" borderId="38" xfId="0" applyFill="1" applyBorder="1" applyAlignment="1">
      <alignment vertical="center"/>
    </xf>
    <xf numFmtId="0" fontId="0" fillId="11" borderId="21" xfId="0" applyFill="1" applyBorder="1" applyAlignment="1">
      <alignment vertical="center"/>
    </xf>
    <xf numFmtId="0" fontId="24" fillId="11" borderId="21" xfId="0" applyFont="1" applyFill="1" applyBorder="1" applyAlignment="1">
      <alignment vertical="center"/>
    </xf>
    <xf numFmtId="177" fontId="9" fillId="11" borderId="9" xfId="0" applyNumberFormat="1" applyFont="1" applyFill="1" applyBorder="1" applyAlignment="1">
      <alignment horizontal="center" vertical="center" shrinkToFit="1"/>
    </xf>
    <xf numFmtId="49" fontId="37" fillId="9" borderId="0" xfId="0" applyNumberFormat="1" applyFont="1" applyFill="1" applyAlignment="1">
      <alignment horizontal="left" vertical="center"/>
    </xf>
    <xf numFmtId="0" fontId="31" fillId="2" borderId="49" xfId="0" applyFont="1" applyFill="1" applyBorder="1"/>
    <xf numFmtId="0" fontId="31" fillId="2" borderId="36" xfId="0" applyFont="1" applyFill="1" applyBorder="1"/>
    <xf numFmtId="0" fontId="32" fillId="2" borderId="36" xfId="0" applyFont="1" applyFill="1" applyBorder="1" applyAlignment="1">
      <alignment horizontal="center" vertical="center"/>
    </xf>
    <xf numFmtId="0" fontId="30" fillId="2" borderId="36" xfId="0" applyFont="1" applyFill="1" applyBorder="1" applyAlignment="1">
      <alignment horizontal="center" vertical="center"/>
    </xf>
    <xf numFmtId="49" fontId="33" fillId="2" borderId="36" xfId="0" applyNumberFormat="1" applyFont="1" applyFill="1" applyBorder="1" applyAlignment="1">
      <alignment horizontal="center" vertical="center" shrinkToFit="1"/>
    </xf>
    <xf numFmtId="49" fontId="34" fillId="2" borderId="36" xfId="0" applyNumberFormat="1" applyFont="1" applyFill="1" applyBorder="1" applyAlignment="1">
      <alignment horizontal="center" vertical="center" shrinkToFit="1"/>
    </xf>
    <xf numFmtId="178" fontId="15" fillId="9" borderId="32" xfId="0" applyNumberFormat="1" applyFont="1" applyFill="1" applyBorder="1" applyAlignment="1">
      <alignment vertical="center" shrinkToFit="1"/>
    </xf>
    <xf numFmtId="177" fontId="15" fillId="11" borderId="32" xfId="0" applyNumberFormat="1" applyFont="1" applyFill="1" applyBorder="1" applyAlignment="1">
      <alignment horizontal="right" vertical="center" shrinkToFit="1"/>
    </xf>
    <xf numFmtId="0" fontId="39" fillId="11" borderId="0" xfId="0" applyFont="1" applyFill="1" applyAlignment="1">
      <alignment horizontal="center" vertical="center"/>
    </xf>
    <xf numFmtId="0" fontId="39" fillId="11" borderId="37" xfId="0" applyFont="1" applyFill="1" applyBorder="1" applyAlignment="1">
      <alignment horizontal="center" vertical="center"/>
    </xf>
    <xf numFmtId="0" fontId="16" fillId="11" borderId="0" xfId="0" applyFont="1" applyFill="1" applyAlignment="1">
      <alignment vertical="center"/>
    </xf>
    <xf numFmtId="0" fontId="14" fillId="11" borderId="0" xfId="0" applyFont="1" applyFill="1" applyAlignment="1">
      <alignment horizontal="right" vertical="center"/>
    </xf>
    <xf numFmtId="15" fontId="37" fillId="11" borderId="0" xfId="0" applyNumberFormat="1" applyFont="1" applyFill="1" applyAlignment="1">
      <alignment horizontal="left" vertical="center"/>
    </xf>
    <xf numFmtId="49" fontId="37" fillId="11" borderId="0" xfId="0" applyNumberFormat="1" applyFont="1" applyFill="1" applyAlignment="1">
      <alignment horizontal="left" vertical="center"/>
    </xf>
    <xf numFmtId="0" fontId="14" fillId="11" borderId="0" xfId="0" applyFont="1" applyFill="1" applyAlignment="1">
      <alignment vertical="center"/>
    </xf>
    <xf numFmtId="0" fontId="15" fillId="11" borderId="0" xfId="0" applyFont="1" applyFill="1" applyAlignment="1">
      <alignment vertical="center"/>
    </xf>
    <xf numFmtId="0" fontId="40" fillId="11" borderId="0" xfId="0" applyFont="1" applyFill="1" applyAlignment="1">
      <alignment horizontal="center" vertical="center"/>
    </xf>
    <xf numFmtId="0" fontId="40" fillId="11" borderId="37" xfId="0" applyFont="1" applyFill="1" applyBorder="1" applyAlignment="1">
      <alignment horizontal="center" vertical="center"/>
    </xf>
    <xf numFmtId="0" fontId="0" fillId="11" borderId="0" xfId="0" applyFill="1" applyAlignment="1">
      <alignment vertical="center"/>
    </xf>
    <xf numFmtId="0" fontId="17" fillId="11" borderId="0" xfId="0" applyFont="1" applyFill="1" applyAlignment="1">
      <alignment horizontal="right" vertical="center"/>
    </xf>
    <xf numFmtId="0" fontId="17" fillId="11" borderId="0" xfId="0" applyFont="1" applyFill="1" applyAlignment="1">
      <alignment vertical="center"/>
    </xf>
    <xf numFmtId="49" fontId="41" fillId="11" borderId="37" xfId="0" applyNumberFormat="1" applyFont="1" applyFill="1" applyBorder="1" applyAlignment="1">
      <alignment horizontal="center" vertical="center" shrinkToFit="1"/>
    </xf>
    <xf numFmtId="0" fontId="24" fillId="11" borderId="0" xfId="0" applyFont="1" applyFill="1"/>
    <xf numFmtId="49" fontId="23" fillId="11" borderId="37" xfId="0" applyNumberFormat="1" applyFont="1" applyFill="1" applyBorder="1" applyAlignment="1">
      <alignment horizontal="center" vertical="center" shrinkToFit="1"/>
    </xf>
    <xf numFmtId="0" fontId="25" fillId="11" borderId="0" xfId="0" applyFont="1" applyFill="1" applyAlignment="1">
      <alignment vertical="center"/>
    </xf>
    <xf numFmtId="0" fontId="42" fillId="11" borderId="0" xfId="0" applyFont="1" applyFill="1" applyAlignment="1">
      <alignment vertical="center"/>
    </xf>
    <xf numFmtId="0" fontId="27" fillId="11" borderId="0" xfId="0" applyFont="1" applyFill="1" applyAlignment="1">
      <alignment vertical="center"/>
    </xf>
    <xf numFmtId="49" fontId="23" fillId="11" borderId="39" xfId="0" applyNumberFormat="1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/>
    </xf>
    <xf numFmtId="0" fontId="39" fillId="9" borderId="36" xfId="0" applyFont="1" applyFill="1" applyBorder="1" applyAlignment="1">
      <alignment horizontal="center" vertical="center"/>
    </xf>
    <xf numFmtId="0" fontId="39" fillId="9" borderId="0" xfId="0" applyFont="1" applyFill="1" applyAlignment="1">
      <alignment horizontal="center" vertical="center"/>
    </xf>
    <xf numFmtId="0" fontId="39" fillId="11" borderId="36" xfId="0" applyFont="1" applyFill="1" applyBorder="1" applyAlignment="1">
      <alignment horizontal="center" vertical="center"/>
    </xf>
    <xf numFmtId="0" fontId="39" fillId="11" borderId="0" xfId="0" applyFont="1" applyFill="1" applyAlignment="1">
      <alignment horizontal="center" vertical="center"/>
    </xf>
    <xf numFmtId="0" fontId="39" fillId="11" borderId="37" xfId="0" applyFont="1" applyFill="1" applyBorder="1" applyAlignment="1">
      <alignment horizontal="center" vertical="center"/>
    </xf>
    <xf numFmtId="0" fontId="40" fillId="9" borderId="35" xfId="0" applyFont="1" applyFill="1" applyBorder="1" applyAlignment="1">
      <alignment horizontal="center" vertical="center"/>
    </xf>
    <xf numFmtId="0" fontId="40" fillId="9" borderId="30" xfId="0" applyFont="1" applyFill="1" applyBorder="1" applyAlignment="1">
      <alignment horizontal="center" vertical="center"/>
    </xf>
    <xf numFmtId="177" fontId="40" fillId="9" borderId="30" xfId="0" applyNumberFormat="1" applyFont="1" applyFill="1" applyBorder="1" applyAlignment="1">
      <alignment horizontal="left" vertical="center" wrapText="1"/>
    </xf>
    <xf numFmtId="177" fontId="40" fillId="11" borderId="30" xfId="0" applyNumberFormat="1" applyFont="1" applyFill="1" applyBorder="1" applyAlignment="1">
      <alignment horizontal="center" vertical="center"/>
    </xf>
    <xf numFmtId="177" fontId="40" fillId="11" borderId="31" xfId="0" applyNumberFormat="1" applyFont="1" applyFill="1" applyBorder="1" applyAlignment="1">
      <alignment horizontal="center" vertical="center"/>
    </xf>
    <xf numFmtId="14" fontId="26" fillId="11" borderId="43" xfId="0" applyNumberFormat="1" applyFont="1" applyFill="1" applyBorder="1" applyAlignment="1">
      <alignment horizontal="center" vertical="center" wrapText="1"/>
    </xf>
    <xf numFmtId="0" fontId="21" fillId="11" borderId="5" xfId="0" applyFont="1" applyFill="1" applyBorder="1" applyAlignment="1">
      <alignment horizontal="center" vertical="center" wrapText="1"/>
    </xf>
    <xf numFmtId="14" fontId="26" fillId="9" borderId="26" xfId="0" applyNumberFormat="1" applyFont="1" applyFill="1" applyBorder="1" applyAlignment="1">
      <alignment horizontal="center" vertical="center" wrapText="1"/>
    </xf>
    <xf numFmtId="0" fontId="21" fillId="9" borderId="26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4" fontId="7" fillId="3" borderId="8" xfId="0" applyNumberFormat="1" applyFont="1" applyFill="1" applyBorder="1" applyAlignment="1">
      <alignment horizontal="center" vertical="center" wrapText="1"/>
    </xf>
    <xf numFmtId="14" fontId="7" fillId="3" borderId="4" xfId="0" applyNumberFormat="1" applyFont="1" applyFill="1" applyBorder="1" applyAlignment="1">
      <alignment horizontal="center" vertical="center" wrapText="1"/>
    </xf>
    <xf numFmtId="14" fontId="26" fillId="9" borderId="23" xfId="0" applyNumberFormat="1" applyFont="1" applyFill="1" applyBorder="1" applyAlignment="1">
      <alignment horizontal="center" vertical="center" wrapText="1"/>
    </xf>
    <xf numFmtId="14" fontId="26" fillId="9" borderId="28" xfId="0" applyNumberFormat="1" applyFont="1" applyFill="1" applyBorder="1" applyAlignment="1">
      <alignment horizontal="center" vertical="center" wrapText="1"/>
    </xf>
    <xf numFmtId="14" fontId="36" fillId="10" borderId="44" xfId="0" applyNumberFormat="1" applyFont="1" applyFill="1" applyBorder="1" applyAlignment="1">
      <alignment horizontal="center" vertical="center" wrapText="1"/>
    </xf>
    <xf numFmtId="0" fontId="31" fillId="11" borderId="27" xfId="0" applyFont="1" applyFill="1" applyBorder="1"/>
    <xf numFmtId="178" fontId="15" fillId="9" borderId="33" xfId="0" applyNumberFormat="1" applyFont="1" applyFill="1" applyBorder="1" applyAlignment="1">
      <alignment horizontal="right" vertical="center" shrinkToFit="1"/>
    </xf>
    <xf numFmtId="178" fontId="15" fillId="9" borderId="46" xfId="0" applyNumberFormat="1" applyFont="1" applyFill="1" applyBorder="1" applyAlignment="1">
      <alignment horizontal="right" vertical="center" shrinkToFit="1"/>
    </xf>
    <xf numFmtId="0" fontId="14" fillId="0" borderId="0" xfId="0" applyFont="1" applyAlignment="1">
      <alignment horizontal="center"/>
    </xf>
    <xf numFmtId="0" fontId="29" fillId="7" borderId="22" xfId="0" applyFont="1" applyFill="1" applyBorder="1" applyAlignment="1">
      <alignment horizontal="center" vertical="center"/>
    </xf>
    <xf numFmtId="0" fontId="29" fillId="7" borderId="25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9" fillId="7" borderId="41" xfId="0" applyFont="1" applyFill="1" applyBorder="1" applyAlignment="1">
      <alignment horizontal="center" vertical="center"/>
    </xf>
    <xf numFmtId="0" fontId="29" fillId="7" borderId="40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17" fillId="0" borderId="17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6" fontId="26" fillId="3" borderId="45" xfId="0" applyNumberFormat="1" applyFont="1" applyFill="1" applyBorder="1" applyAlignment="1">
      <alignment horizontal="center" vertical="center" wrapText="1"/>
    </xf>
    <xf numFmtId="6" fontId="26" fillId="3" borderId="6" xfId="0" applyNumberFormat="1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7" fillId="3" borderId="4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8" fontId="15" fillId="11" borderId="33" xfId="0" applyNumberFormat="1" applyFont="1" applyFill="1" applyBorder="1" applyAlignment="1">
      <alignment horizontal="right" vertical="center"/>
    </xf>
    <xf numFmtId="178" fontId="15" fillId="11" borderId="34" xfId="0" applyNumberFormat="1" applyFont="1" applyFill="1" applyBorder="1" applyAlignment="1">
      <alignment horizontal="right" vertical="center"/>
    </xf>
    <xf numFmtId="14" fontId="9" fillId="9" borderId="47" xfId="0" applyNumberFormat="1" applyFont="1" applyFill="1" applyBorder="1" applyAlignment="1">
      <alignment horizontal="center" vertical="center" wrapText="1"/>
    </xf>
    <xf numFmtId="0" fontId="44" fillId="9" borderId="48" xfId="0" applyFont="1" applyFill="1" applyBorder="1" applyAlignment="1">
      <alignment horizontal="center" vertical="center" wrapText="1"/>
    </xf>
    <xf numFmtId="0" fontId="29" fillId="6" borderId="22" xfId="0" applyFont="1" applyFill="1" applyBorder="1" applyAlignment="1">
      <alignment horizontal="center" vertical="center" shrinkToFit="1"/>
    </xf>
    <xf numFmtId="0" fontId="29" fillId="6" borderId="25" xfId="0" applyFont="1" applyFill="1" applyBorder="1" applyAlignment="1">
      <alignment horizontal="center" vertical="center" shrinkToFit="1"/>
    </xf>
    <xf numFmtId="0" fontId="29" fillId="6" borderId="20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0F030"/>
      <color rgb="FFFFFF99"/>
      <color rgb="FFFFFF66"/>
      <color rgb="FFFFFFCC"/>
      <color rgb="FFAAEA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36</xdr:row>
      <xdr:rowOff>68035</xdr:rowOff>
    </xdr:from>
    <xdr:to>
      <xdr:col>22</xdr:col>
      <xdr:colOff>0</xdr:colOff>
      <xdr:row>37</xdr:row>
      <xdr:rowOff>163285</xdr:rowOff>
    </xdr:to>
    <xdr:sp macro="" textlink="">
      <xdr:nvSpPr>
        <xdr:cNvPr id="2" name="Rectangle 6">
          <a:extLst>
            <a:ext uri="{FF2B5EF4-FFF2-40B4-BE49-F238E27FC236}">
              <a16:creationId xmlns:a16="http://schemas.microsoft.com/office/drawing/2014/main" id="{2C5DBB27-FA78-4D64-B3B4-7970E6BBBC99}"/>
            </a:ext>
          </a:extLst>
        </xdr:cNvPr>
        <xdr:cNvSpPr>
          <a:spLocks noChangeArrowheads="1"/>
        </xdr:cNvSpPr>
      </xdr:nvSpPr>
      <xdr:spPr bwMode="auto">
        <a:xfrm>
          <a:off x="21647727" y="6371853"/>
          <a:ext cx="5351318" cy="44161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7432" rIns="45720" bIns="0" anchor="t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Automatic calculation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80271-2066-4456-9A95-5C6930D3F949}">
  <sheetPr>
    <tabColor indexed="10"/>
  </sheetPr>
  <dimension ref="A1:AT82"/>
  <sheetViews>
    <sheetView tabSelected="1" view="pageBreakPreview" zoomScale="55" zoomScaleNormal="55" zoomScaleSheetLayoutView="55" workbookViewId="0">
      <selection activeCell="B6" sqref="B6"/>
    </sheetView>
  </sheetViews>
  <sheetFormatPr defaultColWidth="10.125" defaultRowHeight="13.5"/>
  <cols>
    <col min="1" max="1" width="4.875" style="59" customWidth="1"/>
    <col min="2" max="2" width="10.625" style="59" customWidth="1"/>
    <col min="3" max="3" width="10.125" style="59" customWidth="1"/>
    <col min="4" max="4" width="15.625" style="60" customWidth="1"/>
    <col min="5" max="8" width="18.875" style="59" customWidth="1"/>
    <col min="9" max="9" width="6.375" style="59" customWidth="1"/>
    <col min="10" max="10" width="13.125" style="59" customWidth="1"/>
    <col min="11" max="11" width="7" style="59" customWidth="1"/>
    <col min="12" max="12" width="11.625" style="59" customWidth="1"/>
    <col min="13" max="13" width="13.125" style="18" customWidth="1"/>
    <col min="14" max="14" width="10.375" style="59" customWidth="1"/>
    <col min="15" max="16" width="13.125" style="18" customWidth="1"/>
    <col min="17" max="18" width="17.375" style="18" customWidth="1"/>
    <col min="19" max="19" width="12.875" style="18" customWidth="1"/>
    <col min="20" max="21" width="19.375" style="18" customWidth="1"/>
    <col min="22" max="22" width="24.625" style="59" customWidth="1"/>
    <col min="23" max="23" width="10.125" style="59"/>
    <col min="24" max="26" width="10.125" style="18"/>
    <col min="27" max="260" width="10.125" style="59"/>
    <col min="261" max="261" width="4.875" style="59" customWidth="1"/>
    <col min="262" max="262" width="10.625" style="59" customWidth="1"/>
    <col min="263" max="263" width="10.125" style="59"/>
    <col min="264" max="264" width="15.625" style="59" customWidth="1"/>
    <col min="265" max="268" width="18.875" style="59" customWidth="1"/>
    <col min="269" max="269" width="6.375" style="59" customWidth="1"/>
    <col min="270" max="270" width="13.125" style="59" customWidth="1"/>
    <col min="271" max="271" width="7" style="59" customWidth="1"/>
    <col min="272" max="272" width="11.625" style="59" customWidth="1"/>
    <col min="273" max="273" width="13.125" style="59" customWidth="1"/>
    <col min="274" max="274" width="10.375" style="59" customWidth="1"/>
    <col min="275" max="275" width="13.125" style="59" customWidth="1"/>
    <col min="276" max="276" width="12.875" style="59" customWidth="1"/>
    <col min="277" max="277" width="11.125" style="59" customWidth="1"/>
    <col min="278" max="278" width="21" style="59" customWidth="1"/>
    <col min="279" max="516" width="10.125" style="59"/>
    <col min="517" max="517" width="4.875" style="59" customWidth="1"/>
    <col min="518" max="518" width="10.625" style="59" customWidth="1"/>
    <col min="519" max="519" width="10.125" style="59"/>
    <col min="520" max="520" width="15.625" style="59" customWidth="1"/>
    <col min="521" max="524" width="18.875" style="59" customWidth="1"/>
    <col min="525" max="525" width="6.375" style="59" customWidth="1"/>
    <col min="526" max="526" width="13.125" style="59" customWidth="1"/>
    <col min="527" max="527" width="7" style="59" customWidth="1"/>
    <col min="528" max="528" width="11.625" style="59" customWidth="1"/>
    <col min="529" max="529" width="13.125" style="59" customWidth="1"/>
    <col min="530" max="530" width="10.375" style="59" customWidth="1"/>
    <col min="531" max="531" width="13.125" style="59" customWidth="1"/>
    <col min="532" max="532" width="12.875" style="59" customWidth="1"/>
    <col min="533" max="533" width="11.125" style="59" customWidth="1"/>
    <col min="534" max="534" width="21" style="59" customWidth="1"/>
    <col min="535" max="772" width="10.125" style="59"/>
    <col min="773" max="773" width="4.875" style="59" customWidth="1"/>
    <col min="774" max="774" width="10.625" style="59" customWidth="1"/>
    <col min="775" max="775" width="10.125" style="59"/>
    <col min="776" max="776" width="15.625" style="59" customWidth="1"/>
    <col min="777" max="780" width="18.875" style="59" customWidth="1"/>
    <col min="781" max="781" width="6.375" style="59" customWidth="1"/>
    <col min="782" max="782" width="13.125" style="59" customWidth="1"/>
    <col min="783" max="783" width="7" style="59" customWidth="1"/>
    <col min="784" max="784" width="11.625" style="59" customWidth="1"/>
    <col min="785" max="785" width="13.125" style="59" customWidth="1"/>
    <col min="786" max="786" width="10.375" style="59" customWidth="1"/>
    <col min="787" max="787" width="13.125" style="59" customWidth="1"/>
    <col min="788" max="788" width="12.875" style="59" customWidth="1"/>
    <col min="789" max="789" width="11.125" style="59" customWidth="1"/>
    <col min="790" max="790" width="21" style="59" customWidth="1"/>
    <col min="791" max="1028" width="10.125" style="59"/>
    <col min="1029" max="1029" width="4.875" style="59" customWidth="1"/>
    <col min="1030" max="1030" width="10.625" style="59" customWidth="1"/>
    <col min="1031" max="1031" width="10.125" style="59"/>
    <col min="1032" max="1032" width="15.625" style="59" customWidth="1"/>
    <col min="1033" max="1036" width="18.875" style="59" customWidth="1"/>
    <col min="1037" max="1037" width="6.375" style="59" customWidth="1"/>
    <col min="1038" max="1038" width="13.125" style="59" customWidth="1"/>
    <col min="1039" max="1039" width="7" style="59" customWidth="1"/>
    <col min="1040" max="1040" width="11.625" style="59" customWidth="1"/>
    <col min="1041" max="1041" width="13.125" style="59" customWidth="1"/>
    <col min="1042" max="1042" width="10.375" style="59" customWidth="1"/>
    <col min="1043" max="1043" width="13.125" style="59" customWidth="1"/>
    <col min="1044" max="1044" width="12.875" style="59" customWidth="1"/>
    <col min="1045" max="1045" width="11.125" style="59" customWidth="1"/>
    <col min="1046" max="1046" width="21" style="59" customWidth="1"/>
    <col min="1047" max="1284" width="10.125" style="59"/>
    <col min="1285" max="1285" width="4.875" style="59" customWidth="1"/>
    <col min="1286" max="1286" width="10.625" style="59" customWidth="1"/>
    <col min="1287" max="1287" width="10.125" style="59"/>
    <col min="1288" max="1288" width="15.625" style="59" customWidth="1"/>
    <col min="1289" max="1292" width="18.875" style="59" customWidth="1"/>
    <col min="1293" max="1293" width="6.375" style="59" customWidth="1"/>
    <col min="1294" max="1294" width="13.125" style="59" customWidth="1"/>
    <col min="1295" max="1295" width="7" style="59" customWidth="1"/>
    <col min="1296" max="1296" width="11.625" style="59" customWidth="1"/>
    <col min="1297" max="1297" width="13.125" style="59" customWidth="1"/>
    <col min="1298" max="1298" width="10.375" style="59" customWidth="1"/>
    <col min="1299" max="1299" width="13.125" style="59" customWidth="1"/>
    <col min="1300" max="1300" width="12.875" style="59" customWidth="1"/>
    <col min="1301" max="1301" width="11.125" style="59" customWidth="1"/>
    <col min="1302" max="1302" width="21" style="59" customWidth="1"/>
    <col min="1303" max="1540" width="10.125" style="59"/>
    <col min="1541" max="1541" width="4.875" style="59" customWidth="1"/>
    <col min="1542" max="1542" width="10.625" style="59" customWidth="1"/>
    <col min="1543" max="1543" width="10.125" style="59"/>
    <col min="1544" max="1544" width="15.625" style="59" customWidth="1"/>
    <col min="1545" max="1548" width="18.875" style="59" customWidth="1"/>
    <col min="1549" max="1549" width="6.375" style="59" customWidth="1"/>
    <col min="1550" max="1550" width="13.125" style="59" customWidth="1"/>
    <col min="1551" max="1551" width="7" style="59" customWidth="1"/>
    <col min="1552" max="1552" width="11.625" style="59" customWidth="1"/>
    <col min="1553" max="1553" width="13.125" style="59" customWidth="1"/>
    <col min="1554" max="1554" width="10.375" style="59" customWidth="1"/>
    <col min="1555" max="1555" width="13.125" style="59" customWidth="1"/>
    <col min="1556" max="1556" width="12.875" style="59" customWidth="1"/>
    <col min="1557" max="1557" width="11.125" style="59" customWidth="1"/>
    <col min="1558" max="1558" width="21" style="59" customWidth="1"/>
    <col min="1559" max="1796" width="10.125" style="59"/>
    <col min="1797" max="1797" width="4.875" style="59" customWidth="1"/>
    <col min="1798" max="1798" width="10.625" style="59" customWidth="1"/>
    <col min="1799" max="1799" width="10.125" style="59"/>
    <col min="1800" max="1800" width="15.625" style="59" customWidth="1"/>
    <col min="1801" max="1804" width="18.875" style="59" customWidth="1"/>
    <col min="1805" max="1805" width="6.375" style="59" customWidth="1"/>
    <col min="1806" max="1806" width="13.125" style="59" customWidth="1"/>
    <col min="1807" max="1807" width="7" style="59" customWidth="1"/>
    <col min="1808" max="1808" width="11.625" style="59" customWidth="1"/>
    <col min="1809" max="1809" width="13.125" style="59" customWidth="1"/>
    <col min="1810" max="1810" width="10.375" style="59" customWidth="1"/>
    <col min="1811" max="1811" width="13.125" style="59" customWidth="1"/>
    <col min="1812" max="1812" width="12.875" style="59" customWidth="1"/>
    <col min="1813" max="1813" width="11.125" style="59" customWidth="1"/>
    <col min="1814" max="1814" width="21" style="59" customWidth="1"/>
    <col min="1815" max="2052" width="10.125" style="59"/>
    <col min="2053" max="2053" width="4.875" style="59" customWidth="1"/>
    <col min="2054" max="2054" width="10.625" style="59" customWidth="1"/>
    <col min="2055" max="2055" width="10.125" style="59"/>
    <col min="2056" max="2056" width="15.625" style="59" customWidth="1"/>
    <col min="2057" max="2060" width="18.875" style="59" customWidth="1"/>
    <col min="2061" max="2061" width="6.375" style="59" customWidth="1"/>
    <col min="2062" max="2062" width="13.125" style="59" customWidth="1"/>
    <col min="2063" max="2063" width="7" style="59" customWidth="1"/>
    <col min="2064" max="2064" width="11.625" style="59" customWidth="1"/>
    <col min="2065" max="2065" width="13.125" style="59" customWidth="1"/>
    <col min="2066" max="2066" width="10.375" style="59" customWidth="1"/>
    <col min="2067" max="2067" width="13.125" style="59" customWidth="1"/>
    <col min="2068" max="2068" width="12.875" style="59" customWidth="1"/>
    <col min="2069" max="2069" width="11.125" style="59" customWidth="1"/>
    <col min="2070" max="2070" width="21" style="59" customWidth="1"/>
    <col min="2071" max="2308" width="10.125" style="59"/>
    <col min="2309" max="2309" width="4.875" style="59" customWidth="1"/>
    <col min="2310" max="2310" width="10.625" style="59" customWidth="1"/>
    <col min="2311" max="2311" width="10.125" style="59"/>
    <col min="2312" max="2312" width="15.625" style="59" customWidth="1"/>
    <col min="2313" max="2316" width="18.875" style="59" customWidth="1"/>
    <col min="2317" max="2317" width="6.375" style="59" customWidth="1"/>
    <col min="2318" max="2318" width="13.125" style="59" customWidth="1"/>
    <col min="2319" max="2319" width="7" style="59" customWidth="1"/>
    <col min="2320" max="2320" width="11.625" style="59" customWidth="1"/>
    <col min="2321" max="2321" width="13.125" style="59" customWidth="1"/>
    <col min="2322" max="2322" width="10.375" style="59" customWidth="1"/>
    <col min="2323" max="2323" width="13.125" style="59" customWidth="1"/>
    <col min="2324" max="2324" width="12.875" style="59" customWidth="1"/>
    <col min="2325" max="2325" width="11.125" style="59" customWidth="1"/>
    <col min="2326" max="2326" width="21" style="59" customWidth="1"/>
    <col min="2327" max="2564" width="10.125" style="59"/>
    <col min="2565" max="2565" width="4.875" style="59" customWidth="1"/>
    <col min="2566" max="2566" width="10.625" style="59" customWidth="1"/>
    <col min="2567" max="2567" width="10.125" style="59"/>
    <col min="2568" max="2568" width="15.625" style="59" customWidth="1"/>
    <col min="2569" max="2572" width="18.875" style="59" customWidth="1"/>
    <col min="2573" max="2573" width="6.375" style="59" customWidth="1"/>
    <col min="2574" max="2574" width="13.125" style="59" customWidth="1"/>
    <col min="2575" max="2575" width="7" style="59" customWidth="1"/>
    <col min="2576" max="2576" width="11.625" style="59" customWidth="1"/>
    <col min="2577" max="2577" width="13.125" style="59" customWidth="1"/>
    <col min="2578" max="2578" width="10.375" style="59" customWidth="1"/>
    <col min="2579" max="2579" width="13.125" style="59" customWidth="1"/>
    <col min="2580" max="2580" width="12.875" style="59" customWidth="1"/>
    <col min="2581" max="2581" width="11.125" style="59" customWidth="1"/>
    <col min="2582" max="2582" width="21" style="59" customWidth="1"/>
    <col min="2583" max="2820" width="10.125" style="59"/>
    <col min="2821" max="2821" width="4.875" style="59" customWidth="1"/>
    <col min="2822" max="2822" width="10.625" style="59" customWidth="1"/>
    <col min="2823" max="2823" width="10.125" style="59"/>
    <col min="2824" max="2824" width="15.625" style="59" customWidth="1"/>
    <col min="2825" max="2828" width="18.875" style="59" customWidth="1"/>
    <col min="2829" max="2829" width="6.375" style="59" customWidth="1"/>
    <col min="2830" max="2830" width="13.125" style="59" customWidth="1"/>
    <col min="2831" max="2831" width="7" style="59" customWidth="1"/>
    <col min="2832" max="2832" width="11.625" style="59" customWidth="1"/>
    <col min="2833" max="2833" width="13.125" style="59" customWidth="1"/>
    <col min="2834" max="2834" width="10.375" style="59" customWidth="1"/>
    <col min="2835" max="2835" width="13.125" style="59" customWidth="1"/>
    <col min="2836" max="2836" width="12.875" style="59" customWidth="1"/>
    <col min="2837" max="2837" width="11.125" style="59" customWidth="1"/>
    <col min="2838" max="2838" width="21" style="59" customWidth="1"/>
    <col min="2839" max="3076" width="10.125" style="59"/>
    <col min="3077" max="3077" width="4.875" style="59" customWidth="1"/>
    <col min="3078" max="3078" width="10.625" style="59" customWidth="1"/>
    <col min="3079" max="3079" width="10.125" style="59"/>
    <col min="3080" max="3080" width="15.625" style="59" customWidth="1"/>
    <col min="3081" max="3084" width="18.875" style="59" customWidth="1"/>
    <col min="3085" max="3085" width="6.375" style="59" customWidth="1"/>
    <col min="3086" max="3086" width="13.125" style="59" customWidth="1"/>
    <col min="3087" max="3087" width="7" style="59" customWidth="1"/>
    <col min="3088" max="3088" width="11.625" style="59" customWidth="1"/>
    <col min="3089" max="3089" width="13.125" style="59" customWidth="1"/>
    <col min="3090" max="3090" width="10.375" style="59" customWidth="1"/>
    <col min="3091" max="3091" width="13.125" style="59" customWidth="1"/>
    <col min="3092" max="3092" width="12.875" style="59" customWidth="1"/>
    <col min="3093" max="3093" width="11.125" style="59" customWidth="1"/>
    <col min="3094" max="3094" width="21" style="59" customWidth="1"/>
    <col min="3095" max="3332" width="10.125" style="59"/>
    <col min="3333" max="3333" width="4.875" style="59" customWidth="1"/>
    <col min="3334" max="3334" width="10.625" style="59" customWidth="1"/>
    <col min="3335" max="3335" width="10.125" style="59"/>
    <col min="3336" max="3336" width="15.625" style="59" customWidth="1"/>
    <col min="3337" max="3340" width="18.875" style="59" customWidth="1"/>
    <col min="3341" max="3341" width="6.375" style="59" customWidth="1"/>
    <col min="3342" max="3342" width="13.125" style="59" customWidth="1"/>
    <col min="3343" max="3343" width="7" style="59" customWidth="1"/>
    <col min="3344" max="3344" width="11.625" style="59" customWidth="1"/>
    <col min="3345" max="3345" width="13.125" style="59" customWidth="1"/>
    <col min="3346" max="3346" width="10.375" style="59" customWidth="1"/>
    <col min="3347" max="3347" width="13.125" style="59" customWidth="1"/>
    <col min="3348" max="3348" width="12.875" style="59" customWidth="1"/>
    <col min="3349" max="3349" width="11.125" style="59" customWidth="1"/>
    <col min="3350" max="3350" width="21" style="59" customWidth="1"/>
    <col min="3351" max="3588" width="10.125" style="59"/>
    <col min="3589" max="3589" width="4.875" style="59" customWidth="1"/>
    <col min="3590" max="3590" width="10.625" style="59" customWidth="1"/>
    <col min="3591" max="3591" width="10.125" style="59"/>
    <col min="3592" max="3592" width="15.625" style="59" customWidth="1"/>
    <col min="3593" max="3596" width="18.875" style="59" customWidth="1"/>
    <col min="3597" max="3597" width="6.375" style="59" customWidth="1"/>
    <col min="3598" max="3598" width="13.125" style="59" customWidth="1"/>
    <col min="3599" max="3599" width="7" style="59" customWidth="1"/>
    <col min="3600" max="3600" width="11.625" style="59" customWidth="1"/>
    <col min="3601" max="3601" width="13.125" style="59" customWidth="1"/>
    <col min="3602" max="3602" width="10.375" style="59" customWidth="1"/>
    <col min="3603" max="3603" width="13.125" style="59" customWidth="1"/>
    <col min="3604" max="3604" width="12.875" style="59" customWidth="1"/>
    <col min="3605" max="3605" width="11.125" style="59" customWidth="1"/>
    <col min="3606" max="3606" width="21" style="59" customWidth="1"/>
    <col min="3607" max="3844" width="10.125" style="59"/>
    <col min="3845" max="3845" width="4.875" style="59" customWidth="1"/>
    <col min="3846" max="3846" width="10.625" style="59" customWidth="1"/>
    <col min="3847" max="3847" width="10.125" style="59"/>
    <col min="3848" max="3848" width="15.625" style="59" customWidth="1"/>
    <col min="3849" max="3852" width="18.875" style="59" customWidth="1"/>
    <col min="3853" max="3853" width="6.375" style="59" customWidth="1"/>
    <col min="3854" max="3854" width="13.125" style="59" customWidth="1"/>
    <col min="3855" max="3855" width="7" style="59" customWidth="1"/>
    <col min="3856" max="3856" width="11.625" style="59" customWidth="1"/>
    <col min="3857" max="3857" width="13.125" style="59" customWidth="1"/>
    <col min="3858" max="3858" width="10.375" style="59" customWidth="1"/>
    <col min="3859" max="3859" width="13.125" style="59" customWidth="1"/>
    <col min="3860" max="3860" width="12.875" style="59" customWidth="1"/>
    <col min="3861" max="3861" width="11.125" style="59" customWidth="1"/>
    <col min="3862" max="3862" width="21" style="59" customWidth="1"/>
    <col min="3863" max="4100" width="10.125" style="59"/>
    <col min="4101" max="4101" width="4.875" style="59" customWidth="1"/>
    <col min="4102" max="4102" width="10.625" style="59" customWidth="1"/>
    <col min="4103" max="4103" width="10.125" style="59"/>
    <col min="4104" max="4104" width="15.625" style="59" customWidth="1"/>
    <col min="4105" max="4108" width="18.875" style="59" customWidth="1"/>
    <col min="4109" max="4109" width="6.375" style="59" customWidth="1"/>
    <col min="4110" max="4110" width="13.125" style="59" customWidth="1"/>
    <col min="4111" max="4111" width="7" style="59" customWidth="1"/>
    <col min="4112" max="4112" width="11.625" style="59" customWidth="1"/>
    <col min="4113" max="4113" width="13.125" style="59" customWidth="1"/>
    <col min="4114" max="4114" width="10.375" style="59" customWidth="1"/>
    <col min="4115" max="4115" width="13.125" style="59" customWidth="1"/>
    <col min="4116" max="4116" width="12.875" style="59" customWidth="1"/>
    <col min="4117" max="4117" width="11.125" style="59" customWidth="1"/>
    <col min="4118" max="4118" width="21" style="59" customWidth="1"/>
    <col min="4119" max="4356" width="10.125" style="59"/>
    <col min="4357" max="4357" width="4.875" style="59" customWidth="1"/>
    <col min="4358" max="4358" width="10.625" style="59" customWidth="1"/>
    <col min="4359" max="4359" width="10.125" style="59"/>
    <col min="4360" max="4360" width="15.625" style="59" customWidth="1"/>
    <col min="4361" max="4364" width="18.875" style="59" customWidth="1"/>
    <col min="4365" max="4365" width="6.375" style="59" customWidth="1"/>
    <col min="4366" max="4366" width="13.125" style="59" customWidth="1"/>
    <col min="4367" max="4367" width="7" style="59" customWidth="1"/>
    <col min="4368" max="4368" width="11.625" style="59" customWidth="1"/>
    <col min="4369" max="4369" width="13.125" style="59" customWidth="1"/>
    <col min="4370" max="4370" width="10.375" style="59" customWidth="1"/>
    <col min="4371" max="4371" width="13.125" style="59" customWidth="1"/>
    <col min="4372" max="4372" width="12.875" style="59" customWidth="1"/>
    <col min="4373" max="4373" width="11.125" style="59" customWidth="1"/>
    <col min="4374" max="4374" width="21" style="59" customWidth="1"/>
    <col min="4375" max="4612" width="10.125" style="59"/>
    <col min="4613" max="4613" width="4.875" style="59" customWidth="1"/>
    <col min="4614" max="4614" width="10.625" style="59" customWidth="1"/>
    <col min="4615" max="4615" width="10.125" style="59"/>
    <col min="4616" max="4616" width="15.625" style="59" customWidth="1"/>
    <col min="4617" max="4620" width="18.875" style="59" customWidth="1"/>
    <col min="4621" max="4621" width="6.375" style="59" customWidth="1"/>
    <col min="4622" max="4622" width="13.125" style="59" customWidth="1"/>
    <col min="4623" max="4623" width="7" style="59" customWidth="1"/>
    <col min="4624" max="4624" width="11.625" style="59" customWidth="1"/>
    <col min="4625" max="4625" width="13.125" style="59" customWidth="1"/>
    <col min="4626" max="4626" width="10.375" style="59" customWidth="1"/>
    <col min="4627" max="4627" width="13.125" style="59" customWidth="1"/>
    <col min="4628" max="4628" width="12.875" style="59" customWidth="1"/>
    <col min="4629" max="4629" width="11.125" style="59" customWidth="1"/>
    <col min="4630" max="4630" width="21" style="59" customWidth="1"/>
    <col min="4631" max="4868" width="10.125" style="59"/>
    <col min="4869" max="4869" width="4.875" style="59" customWidth="1"/>
    <col min="4870" max="4870" width="10.625" style="59" customWidth="1"/>
    <col min="4871" max="4871" width="10.125" style="59"/>
    <col min="4872" max="4872" width="15.625" style="59" customWidth="1"/>
    <col min="4873" max="4876" width="18.875" style="59" customWidth="1"/>
    <col min="4877" max="4877" width="6.375" style="59" customWidth="1"/>
    <col min="4878" max="4878" width="13.125" style="59" customWidth="1"/>
    <col min="4879" max="4879" width="7" style="59" customWidth="1"/>
    <col min="4880" max="4880" width="11.625" style="59" customWidth="1"/>
    <col min="4881" max="4881" width="13.125" style="59" customWidth="1"/>
    <col min="4882" max="4882" width="10.375" style="59" customWidth="1"/>
    <col min="4883" max="4883" width="13.125" style="59" customWidth="1"/>
    <col min="4884" max="4884" width="12.875" style="59" customWidth="1"/>
    <col min="4885" max="4885" width="11.125" style="59" customWidth="1"/>
    <col min="4886" max="4886" width="21" style="59" customWidth="1"/>
    <col min="4887" max="5124" width="10.125" style="59"/>
    <col min="5125" max="5125" width="4.875" style="59" customWidth="1"/>
    <col min="5126" max="5126" width="10.625" style="59" customWidth="1"/>
    <col min="5127" max="5127" width="10.125" style="59"/>
    <col min="5128" max="5128" width="15.625" style="59" customWidth="1"/>
    <col min="5129" max="5132" width="18.875" style="59" customWidth="1"/>
    <col min="5133" max="5133" width="6.375" style="59" customWidth="1"/>
    <col min="5134" max="5134" width="13.125" style="59" customWidth="1"/>
    <col min="5135" max="5135" width="7" style="59" customWidth="1"/>
    <col min="5136" max="5136" width="11.625" style="59" customWidth="1"/>
    <col min="5137" max="5137" width="13.125" style="59" customWidth="1"/>
    <col min="5138" max="5138" width="10.375" style="59" customWidth="1"/>
    <col min="5139" max="5139" width="13.125" style="59" customWidth="1"/>
    <col min="5140" max="5140" width="12.875" style="59" customWidth="1"/>
    <col min="5141" max="5141" width="11.125" style="59" customWidth="1"/>
    <col min="5142" max="5142" width="21" style="59" customWidth="1"/>
    <col min="5143" max="5380" width="10.125" style="59"/>
    <col min="5381" max="5381" width="4.875" style="59" customWidth="1"/>
    <col min="5382" max="5382" width="10.625" style="59" customWidth="1"/>
    <col min="5383" max="5383" width="10.125" style="59"/>
    <col min="5384" max="5384" width="15.625" style="59" customWidth="1"/>
    <col min="5385" max="5388" width="18.875" style="59" customWidth="1"/>
    <col min="5389" max="5389" width="6.375" style="59" customWidth="1"/>
    <col min="5390" max="5390" width="13.125" style="59" customWidth="1"/>
    <col min="5391" max="5391" width="7" style="59" customWidth="1"/>
    <col min="5392" max="5392" width="11.625" style="59" customWidth="1"/>
    <col min="5393" max="5393" width="13.125" style="59" customWidth="1"/>
    <col min="5394" max="5394" width="10.375" style="59" customWidth="1"/>
    <col min="5395" max="5395" width="13.125" style="59" customWidth="1"/>
    <col min="5396" max="5396" width="12.875" style="59" customWidth="1"/>
    <col min="5397" max="5397" width="11.125" style="59" customWidth="1"/>
    <col min="5398" max="5398" width="21" style="59" customWidth="1"/>
    <col min="5399" max="5636" width="10.125" style="59"/>
    <col min="5637" max="5637" width="4.875" style="59" customWidth="1"/>
    <col min="5638" max="5638" width="10.625" style="59" customWidth="1"/>
    <col min="5639" max="5639" width="10.125" style="59"/>
    <col min="5640" max="5640" width="15.625" style="59" customWidth="1"/>
    <col min="5641" max="5644" width="18.875" style="59" customWidth="1"/>
    <col min="5645" max="5645" width="6.375" style="59" customWidth="1"/>
    <col min="5646" max="5646" width="13.125" style="59" customWidth="1"/>
    <col min="5647" max="5647" width="7" style="59" customWidth="1"/>
    <col min="5648" max="5648" width="11.625" style="59" customWidth="1"/>
    <col min="5649" max="5649" width="13.125" style="59" customWidth="1"/>
    <col min="5650" max="5650" width="10.375" style="59" customWidth="1"/>
    <col min="5651" max="5651" width="13.125" style="59" customWidth="1"/>
    <col min="5652" max="5652" width="12.875" style="59" customWidth="1"/>
    <col min="5653" max="5653" width="11.125" style="59" customWidth="1"/>
    <col min="5654" max="5654" width="21" style="59" customWidth="1"/>
    <col min="5655" max="5892" width="10.125" style="59"/>
    <col min="5893" max="5893" width="4.875" style="59" customWidth="1"/>
    <col min="5894" max="5894" width="10.625" style="59" customWidth="1"/>
    <col min="5895" max="5895" width="10.125" style="59"/>
    <col min="5896" max="5896" width="15.625" style="59" customWidth="1"/>
    <col min="5897" max="5900" width="18.875" style="59" customWidth="1"/>
    <col min="5901" max="5901" width="6.375" style="59" customWidth="1"/>
    <col min="5902" max="5902" width="13.125" style="59" customWidth="1"/>
    <col min="5903" max="5903" width="7" style="59" customWidth="1"/>
    <col min="5904" max="5904" width="11.625" style="59" customWidth="1"/>
    <col min="5905" max="5905" width="13.125" style="59" customWidth="1"/>
    <col min="5906" max="5906" width="10.375" style="59" customWidth="1"/>
    <col min="5907" max="5907" width="13.125" style="59" customWidth="1"/>
    <col min="5908" max="5908" width="12.875" style="59" customWidth="1"/>
    <col min="5909" max="5909" width="11.125" style="59" customWidth="1"/>
    <col min="5910" max="5910" width="21" style="59" customWidth="1"/>
    <col min="5911" max="6148" width="10.125" style="59"/>
    <col min="6149" max="6149" width="4.875" style="59" customWidth="1"/>
    <col min="6150" max="6150" width="10.625" style="59" customWidth="1"/>
    <col min="6151" max="6151" width="10.125" style="59"/>
    <col min="6152" max="6152" width="15.625" style="59" customWidth="1"/>
    <col min="6153" max="6156" width="18.875" style="59" customWidth="1"/>
    <col min="6157" max="6157" width="6.375" style="59" customWidth="1"/>
    <col min="6158" max="6158" width="13.125" style="59" customWidth="1"/>
    <col min="6159" max="6159" width="7" style="59" customWidth="1"/>
    <col min="6160" max="6160" width="11.625" style="59" customWidth="1"/>
    <col min="6161" max="6161" width="13.125" style="59" customWidth="1"/>
    <col min="6162" max="6162" width="10.375" style="59" customWidth="1"/>
    <col min="6163" max="6163" width="13.125" style="59" customWidth="1"/>
    <col min="6164" max="6164" width="12.875" style="59" customWidth="1"/>
    <col min="6165" max="6165" width="11.125" style="59" customWidth="1"/>
    <col min="6166" max="6166" width="21" style="59" customWidth="1"/>
    <col min="6167" max="6404" width="10.125" style="59"/>
    <col min="6405" max="6405" width="4.875" style="59" customWidth="1"/>
    <col min="6406" max="6406" width="10.625" style="59" customWidth="1"/>
    <col min="6407" max="6407" width="10.125" style="59"/>
    <col min="6408" max="6408" width="15.625" style="59" customWidth="1"/>
    <col min="6409" max="6412" width="18.875" style="59" customWidth="1"/>
    <col min="6413" max="6413" width="6.375" style="59" customWidth="1"/>
    <col min="6414" max="6414" width="13.125" style="59" customWidth="1"/>
    <col min="6415" max="6415" width="7" style="59" customWidth="1"/>
    <col min="6416" max="6416" width="11.625" style="59" customWidth="1"/>
    <col min="6417" max="6417" width="13.125" style="59" customWidth="1"/>
    <col min="6418" max="6418" width="10.375" style="59" customWidth="1"/>
    <col min="6419" max="6419" width="13.125" style="59" customWidth="1"/>
    <col min="6420" max="6420" width="12.875" style="59" customWidth="1"/>
    <col min="6421" max="6421" width="11.125" style="59" customWidth="1"/>
    <col min="6422" max="6422" width="21" style="59" customWidth="1"/>
    <col min="6423" max="6660" width="10.125" style="59"/>
    <col min="6661" max="6661" width="4.875" style="59" customWidth="1"/>
    <col min="6662" max="6662" width="10.625" style="59" customWidth="1"/>
    <col min="6663" max="6663" width="10.125" style="59"/>
    <col min="6664" max="6664" width="15.625" style="59" customWidth="1"/>
    <col min="6665" max="6668" width="18.875" style="59" customWidth="1"/>
    <col min="6669" max="6669" width="6.375" style="59" customWidth="1"/>
    <col min="6670" max="6670" width="13.125" style="59" customWidth="1"/>
    <col min="6671" max="6671" width="7" style="59" customWidth="1"/>
    <col min="6672" max="6672" width="11.625" style="59" customWidth="1"/>
    <col min="6673" max="6673" width="13.125" style="59" customWidth="1"/>
    <col min="6674" max="6674" width="10.375" style="59" customWidth="1"/>
    <col min="6675" max="6675" width="13.125" style="59" customWidth="1"/>
    <col min="6676" max="6676" width="12.875" style="59" customWidth="1"/>
    <col min="6677" max="6677" width="11.125" style="59" customWidth="1"/>
    <col min="6678" max="6678" width="21" style="59" customWidth="1"/>
    <col min="6679" max="6916" width="10.125" style="59"/>
    <col min="6917" max="6917" width="4.875" style="59" customWidth="1"/>
    <col min="6918" max="6918" width="10.625" style="59" customWidth="1"/>
    <col min="6919" max="6919" width="10.125" style="59"/>
    <col min="6920" max="6920" width="15.625" style="59" customWidth="1"/>
    <col min="6921" max="6924" width="18.875" style="59" customWidth="1"/>
    <col min="6925" max="6925" width="6.375" style="59" customWidth="1"/>
    <col min="6926" max="6926" width="13.125" style="59" customWidth="1"/>
    <col min="6927" max="6927" width="7" style="59" customWidth="1"/>
    <col min="6928" max="6928" width="11.625" style="59" customWidth="1"/>
    <col min="6929" max="6929" width="13.125" style="59" customWidth="1"/>
    <col min="6930" max="6930" width="10.375" style="59" customWidth="1"/>
    <col min="6931" max="6931" width="13.125" style="59" customWidth="1"/>
    <col min="6932" max="6932" width="12.875" style="59" customWidth="1"/>
    <col min="6933" max="6933" width="11.125" style="59" customWidth="1"/>
    <col min="6934" max="6934" width="21" style="59" customWidth="1"/>
    <col min="6935" max="7172" width="10.125" style="59"/>
    <col min="7173" max="7173" width="4.875" style="59" customWidth="1"/>
    <col min="7174" max="7174" width="10.625" style="59" customWidth="1"/>
    <col min="7175" max="7175" width="10.125" style="59"/>
    <col min="7176" max="7176" width="15.625" style="59" customWidth="1"/>
    <col min="7177" max="7180" width="18.875" style="59" customWidth="1"/>
    <col min="7181" max="7181" width="6.375" style="59" customWidth="1"/>
    <col min="7182" max="7182" width="13.125" style="59" customWidth="1"/>
    <col min="7183" max="7183" width="7" style="59" customWidth="1"/>
    <col min="7184" max="7184" width="11.625" style="59" customWidth="1"/>
    <col min="7185" max="7185" width="13.125" style="59" customWidth="1"/>
    <col min="7186" max="7186" width="10.375" style="59" customWidth="1"/>
    <col min="7187" max="7187" width="13.125" style="59" customWidth="1"/>
    <col min="7188" max="7188" width="12.875" style="59" customWidth="1"/>
    <col min="7189" max="7189" width="11.125" style="59" customWidth="1"/>
    <col min="7190" max="7190" width="21" style="59" customWidth="1"/>
    <col min="7191" max="7428" width="10.125" style="59"/>
    <col min="7429" max="7429" width="4.875" style="59" customWidth="1"/>
    <col min="7430" max="7430" width="10.625" style="59" customWidth="1"/>
    <col min="7431" max="7431" width="10.125" style="59"/>
    <col min="7432" max="7432" width="15.625" style="59" customWidth="1"/>
    <col min="7433" max="7436" width="18.875" style="59" customWidth="1"/>
    <col min="7437" max="7437" width="6.375" style="59" customWidth="1"/>
    <col min="7438" max="7438" width="13.125" style="59" customWidth="1"/>
    <col min="7439" max="7439" width="7" style="59" customWidth="1"/>
    <col min="7440" max="7440" width="11.625" style="59" customWidth="1"/>
    <col min="7441" max="7441" width="13.125" style="59" customWidth="1"/>
    <col min="7442" max="7442" width="10.375" style="59" customWidth="1"/>
    <col min="7443" max="7443" width="13.125" style="59" customWidth="1"/>
    <col min="7444" max="7444" width="12.875" style="59" customWidth="1"/>
    <col min="7445" max="7445" width="11.125" style="59" customWidth="1"/>
    <col min="7446" max="7446" width="21" style="59" customWidth="1"/>
    <col min="7447" max="7684" width="10.125" style="59"/>
    <col min="7685" max="7685" width="4.875" style="59" customWidth="1"/>
    <col min="7686" max="7686" width="10.625" style="59" customWidth="1"/>
    <col min="7687" max="7687" width="10.125" style="59"/>
    <col min="7688" max="7688" width="15.625" style="59" customWidth="1"/>
    <col min="7689" max="7692" width="18.875" style="59" customWidth="1"/>
    <col min="7693" max="7693" width="6.375" style="59" customWidth="1"/>
    <col min="7694" max="7694" width="13.125" style="59" customWidth="1"/>
    <col min="7695" max="7695" width="7" style="59" customWidth="1"/>
    <col min="7696" max="7696" width="11.625" style="59" customWidth="1"/>
    <col min="7697" max="7697" width="13.125" style="59" customWidth="1"/>
    <col min="7698" max="7698" width="10.375" style="59" customWidth="1"/>
    <col min="7699" max="7699" width="13.125" style="59" customWidth="1"/>
    <col min="7700" max="7700" width="12.875" style="59" customWidth="1"/>
    <col min="7701" max="7701" width="11.125" style="59" customWidth="1"/>
    <col min="7702" max="7702" width="21" style="59" customWidth="1"/>
    <col min="7703" max="7940" width="10.125" style="59"/>
    <col min="7941" max="7941" width="4.875" style="59" customWidth="1"/>
    <col min="7942" max="7942" width="10.625" style="59" customWidth="1"/>
    <col min="7943" max="7943" width="10.125" style="59"/>
    <col min="7944" max="7944" width="15.625" style="59" customWidth="1"/>
    <col min="7945" max="7948" width="18.875" style="59" customWidth="1"/>
    <col min="7949" max="7949" width="6.375" style="59" customWidth="1"/>
    <col min="7950" max="7950" width="13.125" style="59" customWidth="1"/>
    <col min="7951" max="7951" width="7" style="59" customWidth="1"/>
    <col min="7952" max="7952" width="11.625" style="59" customWidth="1"/>
    <col min="7953" max="7953" width="13.125" style="59" customWidth="1"/>
    <col min="7954" max="7954" width="10.375" style="59" customWidth="1"/>
    <col min="7955" max="7955" width="13.125" style="59" customWidth="1"/>
    <col min="7956" max="7956" width="12.875" style="59" customWidth="1"/>
    <col min="7957" max="7957" width="11.125" style="59" customWidth="1"/>
    <col min="7958" max="7958" width="21" style="59" customWidth="1"/>
    <col min="7959" max="8196" width="10.125" style="59"/>
    <col min="8197" max="8197" width="4.875" style="59" customWidth="1"/>
    <col min="8198" max="8198" width="10.625" style="59" customWidth="1"/>
    <col min="8199" max="8199" width="10.125" style="59"/>
    <col min="8200" max="8200" width="15.625" style="59" customWidth="1"/>
    <col min="8201" max="8204" width="18.875" style="59" customWidth="1"/>
    <col min="8205" max="8205" width="6.375" style="59" customWidth="1"/>
    <col min="8206" max="8206" width="13.125" style="59" customWidth="1"/>
    <col min="8207" max="8207" width="7" style="59" customWidth="1"/>
    <col min="8208" max="8208" width="11.625" style="59" customWidth="1"/>
    <col min="8209" max="8209" width="13.125" style="59" customWidth="1"/>
    <col min="8210" max="8210" width="10.375" style="59" customWidth="1"/>
    <col min="8211" max="8211" width="13.125" style="59" customWidth="1"/>
    <col min="8212" max="8212" width="12.875" style="59" customWidth="1"/>
    <col min="8213" max="8213" width="11.125" style="59" customWidth="1"/>
    <col min="8214" max="8214" width="21" style="59" customWidth="1"/>
    <col min="8215" max="8452" width="10.125" style="59"/>
    <col min="8453" max="8453" width="4.875" style="59" customWidth="1"/>
    <col min="8454" max="8454" width="10.625" style="59" customWidth="1"/>
    <col min="8455" max="8455" width="10.125" style="59"/>
    <col min="8456" max="8456" width="15.625" style="59" customWidth="1"/>
    <col min="8457" max="8460" width="18.875" style="59" customWidth="1"/>
    <col min="8461" max="8461" width="6.375" style="59" customWidth="1"/>
    <col min="8462" max="8462" width="13.125" style="59" customWidth="1"/>
    <col min="8463" max="8463" width="7" style="59" customWidth="1"/>
    <col min="8464" max="8464" width="11.625" style="59" customWidth="1"/>
    <col min="8465" max="8465" width="13.125" style="59" customWidth="1"/>
    <col min="8466" max="8466" width="10.375" style="59" customWidth="1"/>
    <col min="8467" max="8467" width="13.125" style="59" customWidth="1"/>
    <col min="8468" max="8468" width="12.875" style="59" customWidth="1"/>
    <col min="8469" max="8469" width="11.125" style="59" customWidth="1"/>
    <col min="8470" max="8470" width="21" style="59" customWidth="1"/>
    <col min="8471" max="8708" width="10.125" style="59"/>
    <col min="8709" max="8709" width="4.875" style="59" customWidth="1"/>
    <col min="8710" max="8710" width="10.625" style="59" customWidth="1"/>
    <col min="8711" max="8711" width="10.125" style="59"/>
    <col min="8712" max="8712" width="15.625" style="59" customWidth="1"/>
    <col min="8713" max="8716" width="18.875" style="59" customWidth="1"/>
    <col min="8717" max="8717" width="6.375" style="59" customWidth="1"/>
    <col min="8718" max="8718" width="13.125" style="59" customWidth="1"/>
    <col min="8719" max="8719" width="7" style="59" customWidth="1"/>
    <col min="8720" max="8720" width="11.625" style="59" customWidth="1"/>
    <col min="8721" max="8721" width="13.125" style="59" customWidth="1"/>
    <col min="8722" max="8722" width="10.375" style="59" customWidth="1"/>
    <col min="8723" max="8723" width="13.125" style="59" customWidth="1"/>
    <col min="8724" max="8724" width="12.875" style="59" customWidth="1"/>
    <col min="8725" max="8725" width="11.125" style="59" customWidth="1"/>
    <col min="8726" max="8726" width="21" style="59" customWidth="1"/>
    <col min="8727" max="8964" width="10.125" style="59"/>
    <col min="8965" max="8965" width="4.875" style="59" customWidth="1"/>
    <col min="8966" max="8966" width="10.625" style="59" customWidth="1"/>
    <col min="8967" max="8967" width="10.125" style="59"/>
    <col min="8968" max="8968" width="15.625" style="59" customWidth="1"/>
    <col min="8969" max="8972" width="18.875" style="59" customWidth="1"/>
    <col min="8973" max="8973" width="6.375" style="59" customWidth="1"/>
    <col min="8974" max="8974" width="13.125" style="59" customWidth="1"/>
    <col min="8975" max="8975" width="7" style="59" customWidth="1"/>
    <col min="8976" max="8976" width="11.625" style="59" customWidth="1"/>
    <col min="8977" max="8977" width="13.125" style="59" customWidth="1"/>
    <col min="8978" max="8978" width="10.375" style="59" customWidth="1"/>
    <col min="8979" max="8979" width="13.125" style="59" customWidth="1"/>
    <col min="8980" max="8980" width="12.875" style="59" customWidth="1"/>
    <col min="8981" max="8981" width="11.125" style="59" customWidth="1"/>
    <col min="8982" max="8982" width="21" style="59" customWidth="1"/>
    <col min="8983" max="9220" width="10.125" style="59"/>
    <col min="9221" max="9221" width="4.875" style="59" customWidth="1"/>
    <col min="9222" max="9222" width="10.625" style="59" customWidth="1"/>
    <col min="9223" max="9223" width="10.125" style="59"/>
    <col min="9224" max="9224" width="15.625" style="59" customWidth="1"/>
    <col min="9225" max="9228" width="18.875" style="59" customWidth="1"/>
    <col min="9229" max="9229" width="6.375" style="59" customWidth="1"/>
    <col min="9230" max="9230" width="13.125" style="59" customWidth="1"/>
    <col min="9231" max="9231" width="7" style="59" customWidth="1"/>
    <col min="9232" max="9232" width="11.625" style="59" customWidth="1"/>
    <col min="9233" max="9233" width="13.125" style="59" customWidth="1"/>
    <col min="9234" max="9234" width="10.375" style="59" customWidth="1"/>
    <col min="9235" max="9235" width="13.125" style="59" customWidth="1"/>
    <col min="9236" max="9236" width="12.875" style="59" customWidth="1"/>
    <col min="9237" max="9237" width="11.125" style="59" customWidth="1"/>
    <col min="9238" max="9238" width="21" style="59" customWidth="1"/>
    <col min="9239" max="9476" width="10.125" style="59"/>
    <col min="9477" max="9477" width="4.875" style="59" customWidth="1"/>
    <col min="9478" max="9478" width="10.625" style="59" customWidth="1"/>
    <col min="9479" max="9479" width="10.125" style="59"/>
    <col min="9480" max="9480" width="15.625" style="59" customWidth="1"/>
    <col min="9481" max="9484" width="18.875" style="59" customWidth="1"/>
    <col min="9485" max="9485" width="6.375" style="59" customWidth="1"/>
    <col min="9486" max="9486" width="13.125" style="59" customWidth="1"/>
    <col min="9487" max="9487" width="7" style="59" customWidth="1"/>
    <col min="9488" max="9488" width="11.625" style="59" customWidth="1"/>
    <col min="9489" max="9489" width="13.125" style="59" customWidth="1"/>
    <col min="9490" max="9490" width="10.375" style="59" customWidth="1"/>
    <col min="9491" max="9491" width="13.125" style="59" customWidth="1"/>
    <col min="9492" max="9492" width="12.875" style="59" customWidth="1"/>
    <col min="9493" max="9493" width="11.125" style="59" customWidth="1"/>
    <col min="9494" max="9494" width="21" style="59" customWidth="1"/>
    <col min="9495" max="9732" width="10.125" style="59"/>
    <col min="9733" max="9733" width="4.875" style="59" customWidth="1"/>
    <col min="9734" max="9734" width="10.625" style="59" customWidth="1"/>
    <col min="9735" max="9735" width="10.125" style="59"/>
    <col min="9736" max="9736" width="15.625" style="59" customWidth="1"/>
    <col min="9737" max="9740" width="18.875" style="59" customWidth="1"/>
    <col min="9741" max="9741" width="6.375" style="59" customWidth="1"/>
    <col min="9742" max="9742" width="13.125" style="59" customWidth="1"/>
    <col min="9743" max="9743" width="7" style="59" customWidth="1"/>
    <col min="9744" max="9744" width="11.625" style="59" customWidth="1"/>
    <col min="9745" max="9745" width="13.125" style="59" customWidth="1"/>
    <col min="9746" max="9746" width="10.375" style="59" customWidth="1"/>
    <col min="9747" max="9747" width="13.125" style="59" customWidth="1"/>
    <col min="9748" max="9748" width="12.875" style="59" customWidth="1"/>
    <col min="9749" max="9749" width="11.125" style="59" customWidth="1"/>
    <col min="9750" max="9750" width="21" style="59" customWidth="1"/>
    <col min="9751" max="9988" width="10.125" style="59"/>
    <col min="9989" max="9989" width="4.875" style="59" customWidth="1"/>
    <col min="9990" max="9990" width="10.625" style="59" customWidth="1"/>
    <col min="9991" max="9991" width="10.125" style="59"/>
    <col min="9992" max="9992" width="15.625" style="59" customWidth="1"/>
    <col min="9993" max="9996" width="18.875" style="59" customWidth="1"/>
    <col min="9997" max="9997" width="6.375" style="59" customWidth="1"/>
    <col min="9998" max="9998" width="13.125" style="59" customWidth="1"/>
    <col min="9999" max="9999" width="7" style="59" customWidth="1"/>
    <col min="10000" max="10000" width="11.625" style="59" customWidth="1"/>
    <col min="10001" max="10001" width="13.125" style="59" customWidth="1"/>
    <col min="10002" max="10002" width="10.375" style="59" customWidth="1"/>
    <col min="10003" max="10003" width="13.125" style="59" customWidth="1"/>
    <col min="10004" max="10004" width="12.875" style="59" customWidth="1"/>
    <col min="10005" max="10005" width="11.125" style="59" customWidth="1"/>
    <col min="10006" max="10006" width="21" style="59" customWidth="1"/>
    <col min="10007" max="10244" width="10.125" style="59"/>
    <col min="10245" max="10245" width="4.875" style="59" customWidth="1"/>
    <col min="10246" max="10246" width="10.625" style="59" customWidth="1"/>
    <col min="10247" max="10247" width="10.125" style="59"/>
    <col min="10248" max="10248" width="15.625" style="59" customWidth="1"/>
    <col min="10249" max="10252" width="18.875" style="59" customWidth="1"/>
    <col min="10253" max="10253" width="6.375" style="59" customWidth="1"/>
    <col min="10254" max="10254" width="13.125" style="59" customWidth="1"/>
    <col min="10255" max="10255" width="7" style="59" customWidth="1"/>
    <col min="10256" max="10256" width="11.625" style="59" customWidth="1"/>
    <col min="10257" max="10257" width="13.125" style="59" customWidth="1"/>
    <col min="10258" max="10258" width="10.375" style="59" customWidth="1"/>
    <col min="10259" max="10259" width="13.125" style="59" customWidth="1"/>
    <col min="10260" max="10260" width="12.875" style="59" customWidth="1"/>
    <col min="10261" max="10261" width="11.125" style="59" customWidth="1"/>
    <col min="10262" max="10262" width="21" style="59" customWidth="1"/>
    <col min="10263" max="10500" width="10.125" style="59"/>
    <col min="10501" max="10501" width="4.875" style="59" customWidth="1"/>
    <col min="10502" max="10502" width="10.625" style="59" customWidth="1"/>
    <col min="10503" max="10503" width="10.125" style="59"/>
    <col min="10504" max="10504" width="15.625" style="59" customWidth="1"/>
    <col min="10505" max="10508" width="18.875" style="59" customWidth="1"/>
    <col min="10509" max="10509" width="6.375" style="59" customWidth="1"/>
    <col min="10510" max="10510" width="13.125" style="59" customWidth="1"/>
    <col min="10511" max="10511" width="7" style="59" customWidth="1"/>
    <col min="10512" max="10512" width="11.625" style="59" customWidth="1"/>
    <col min="10513" max="10513" width="13.125" style="59" customWidth="1"/>
    <col min="10514" max="10514" width="10.375" style="59" customWidth="1"/>
    <col min="10515" max="10515" width="13.125" style="59" customWidth="1"/>
    <col min="10516" max="10516" width="12.875" style="59" customWidth="1"/>
    <col min="10517" max="10517" width="11.125" style="59" customWidth="1"/>
    <col min="10518" max="10518" width="21" style="59" customWidth="1"/>
    <col min="10519" max="10756" width="10.125" style="59"/>
    <col min="10757" max="10757" width="4.875" style="59" customWidth="1"/>
    <col min="10758" max="10758" width="10.625" style="59" customWidth="1"/>
    <col min="10759" max="10759" width="10.125" style="59"/>
    <col min="10760" max="10760" width="15.625" style="59" customWidth="1"/>
    <col min="10761" max="10764" width="18.875" style="59" customWidth="1"/>
    <col min="10765" max="10765" width="6.375" style="59" customWidth="1"/>
    <col min="10766" max="10766" width="13.125" style="59" customWidth="1"/>
    <col min="10767" max="10767" width="7" style="59" customWidth="1"/>
    <col min="10768" max="10768" width="11.625" style="59" customWidth="1"/>
    <col min="10769" max="10769" width="13.125" style="59" customWidth="1"/>
    <col min="10770" max="10770" width="10.375" style="59" customWidth="1"/>
    <col min="10771" max="10771" width="13.125" style="59" customWidth="1"/>
    <col min="10772" max="10772" width="12.875" style="59" customWidth="1"/>
    <col min="10773" max="10773" width="11.125" style="59" customWidth="1"/>
    <col min="10774" max="10774" width="21" style="59" customWidth="1"/>
    <col min="10775" max="11012" width="10.125" style="59"/>
    <col min="11013" max="11013" width="4.875" style="59" customWidth="1"/>
    <col min="11014" max="11014" width="10.625" style="59" customWidth="1"/>
    <col min="11015" max="11015" width="10.125" style="59"/>
    <col min="11016" max="11016" width="15.625" style="59" customWidth="1"/>
    <col min="11017" max="11020" width="18.875" style="59" customWidth="1"/>
    <col min="11021" max="11021" width="6.375" style="59" customWidth="1"/>
    <col min="11022" max="11022" width="13.125" style="59" customWidth="1"/>
    <col min="11023" max="11023" width="7" style="59" customWidth="1"/>
    <col min="11024" max="11024" width="11.625" style="59" customWidth="1"/>
    <col min="11025" max="11025" width="13.125" style="59" customWidth="1"/>
    <col min="11026" max="11026" width="10.375" style="59" customWidth="1"/>
    <col min="11027" max="11027" width="13.125" style="59" customWidth="1"/>
    <col min="11028" max="11028" width="12.875" style="59" customWidth="1"/>
    <col min="11029" max="11029" width="11.125" style="59" customWidth="1"/>
    <col min="11030" max="11030" width="21" style="59" customWidth="1"/>
    <col min="11031" max="11268" width="10.125" style="59"/>
    <col min="11269" max="11269" width="4.875" style="59" customWidth="1"/>
    <col min="11270" max="11270" width="10.625" style="59" customWidth="1"/>
    <col min="11271" max="11271" width="10.125" style="59"/>
    <col min="11272" max="11272" width="15.625" style="59" customWidth="1"/>
    <col min="11273" max="11276" width="18.875" style="59" customWidth="1"/>
    <col min="11277" max="11277" width="6.375" style="59" customWidth="1"/>
    <col min="11278" max="11278" width="13.125" style="59" customWidth="1"/>
    <col min="11279" max="11279" width="7" style="59" customWidth="1"/>
    <col min="11280" max="11280" width="11.625" style="59" customWidth="1"/>
    <col min="11281" max="11281" width="13.125" style="59" customWidth="1"/>
    <col min="11282" max="11282" width="10.375" style="59" customWidth="1"/>
    <col min="11283" max="11283" width="13.125" style="59" customWidth="1"/>
    <col min="11284" max="11284" width="12.875" style="59" customWidth="1"/>
    <col min="11285" max="11285" width="11.125" style="59" customWidth="1"/>
    <col min="11286" max="11286" width="21" style="59" customWidth="1"/>
    <col min="11287" max="11524" width="10.125" style="59"/>
    <col min="11525" max="11525" width="4.875" style="59" customWidth="1"/>
    <col min="11526" max="11526" width="10.625" style="59" customWidth="1"/>
    <col min="11527" max="11527" width="10.125" style="59"/>
    <col min="11528" max="11528" width="15.625" style="59" customWidth="1"/>
    <col min="11529" max="11532" width="18.875" style="59" customWidth="1"/>
    <col min="11533" max="11533" width="6.375" style="59" customWidth="1"/>
    <col min="11534" max="11534" width="13.125" style="59" customWidth="1"/>
    <col min="11535" max="11535" width="7" style="59" customWidth="1"/>
    <col min="11536" max="11536" width="11.625" style="59" customWidth="1"/>
    <col min="11537" max="11537" width="13.125" style="59" customWidth="1"/>
    <col min="11538" max="11538" width="10.375" style="59" customWidth="1"/>
    <col min="11539" max="11539" width="13.125" style="59" customWidth="1"/>
    <col min="11540" max="11540" width="12.875" style="59" customWidth="1"/>
    <col min="11541" max="11541" width="11.125" style="59" customWidth="1"/>
    <col min="11542" max="11542" width="21" style="59" customWidth="1"/>
    <col min="11543" max="11780" width="10.125" style="59"/>
    <col min="11781" max="11781" width="4.875" style="59" customWidth="1"/>
    <col min="11782" max="11782" width="10.625" style="59" customWidth="1"/>
    <col min="11783" max="11783" width="10.125" style="59"/>
    <col min="11784" max="11784" width="15.625" style="59" customWidth="1"/>
    <col min="11785" max="11788" width="18.875" style="59" customWidth="1"/>
    <col min="11789" max="11789" width="6.375" style="59" customWidth="1"/>
    <col min="11790" max="11790" width="13.125" style="59" customWidth="1"/>
    <col min="11791" max="11791" width="7" style="59" customWidth="1"/>
    <col min="11792" max="11792" width="11.625" style="59" customWidth="1"/>
    <col min="11793" max="11793" width="13.125" style="59" customWidth="1"/>
    <col min="11794" max="11794" width="10.375" style="59" customWidth="1"/>
    <col min="11795" max="11795" width="13.125" style="59" customWidth="1"/>
    <col min="11796" max="11796" width="12.875" style="59" customWidth="1"/>
    <col min="11797" max="11797" width="11.125" style="59" customWidth="1"/>
    <col min="11798" max="11798" width="21" style="59" customWidth="1"/>
    <col min="11799" max="12036" width="10.125" style="59"/>
    <col min="12037" max="12037" width="4.875" style="59" customWidth="1"/>
    <col min="12038" max="12038" width="10.625" style="59" customWidth="1"/>
    <col min="12039" max="12039" width="10.125" style="59"/>
    <col min="12040" max="12040" width="15.625" style="59" customWidth="1"/>
    <col min="12041" max="12044" width="18.875" style="59" customWidth="1"/>
    <col min="12045" max="12045" width="6.375" style="59" customWidth="1"/>
    <col min="12046" max="12046" width="13.125" style="59" customWidth="1"/>
    <col min="12047" max="12047" width="7" style="59" customWidth="1"/>
    <col min="12048" max="12048" width="11.625" style="59" customWidth="1"/>
    <col min="12049" max="12049" width="13.125" style="59" customWidth="1"/>
    <col min="12050" max="12050" width="10.375" style="59" customWidth="1"/>
    <col min="12051" max="12051" width="13.125" style="59" customWidth="1"/>
    <col min="12052" max="12052" width="12.875" style="59" customWidth="1"/>
    <col min="12053" max="12053" width="11.125" style="59" customWidth="1"/>
    <col min="12054" max="12054" width="21" style="59" customWidth="1"/>
    <col min="12055" max="12292" width="10.125" style="59"/>
    <col min="12293" max="12293" width="4.875" style="59" customWidth="1"/>
    <col min="12294" max="12294" width="10.625" style="59" customWidth="1"/>
    <col min="12295" max="12295" width="10.125" style="59"/>
    <col min="12296" max="12296" width="15.625" style="59" customWidth="1"/>
    <col min="12297" max="12300" width="18.875" style="59" customWidth="1"/>
    <col min="12301" max="12301" width="6.375" style="59" customWidth="1"/>
    <col min="12302" max="12302" width="13.125" style="59" customWidth="1"/>
    <col min="12303" max="12303" width="7" style="59" customWidth="1"/>
    <col min="12304" max="12304" width="11.625" style="59" customWidth="1"/>
    <col min="12305" max="12305" width="13.125" style="59" customWidth="1"/>
    <col min="12306" max="12306" width="10.375" style="59" customWidth="1"/>
    <col min="12307" max="12307" width="13.125" style="59" customWidth="1"/>
    <col min="12308" max="12308" width="12.875" style="59" customWidth="1"/>
    <col min="12309" max="12309" width="11.125" style="59" customWidth="1"/>
    <col min="12310" max="12310" width="21" style="59" customWidth="1"/>
    <col min="12311" max="12548" width="10.125" style="59"/>
    <col min="12549" max="12549" width="4.875" style="59" customWidth="1"/>
    <col min="12550" max="12550" width="10.625" style="59" customWidth="1"/>
    <col min="12551" max="12551" width="10.125" style="59"/>
    <col min="12552" max="12552" width="15.625" style="59" customWidth="1"/>
    <col min="12553" max="12556" width="18.875" style="59" customWidth="1"/>
    <col min="12557" max="12557" width="6.375" style="59" customWidth="1"/>
    <col min="12558" max="12558" width="13.125" style="59" customWidth="1"/>
    <col min="12559" max="12559" width="7" style="59" customWidth="1"/>
    <col min="12560" max="12560" width="11.625" style="59" customWidth="1"/>
    <col min="12561" max="12561" width="13.125" style="59" customWidth="1"/>
    <col min="12562" max="12562" width="10.375" style="59" customWidth="1"/>
    <col min="12563" max="12563" width="13.125" style="59" customWidth="1"/>
    <col min="12564" max="12564" width="12.875" style="59" customWidth="1"/>
    <col min="12565" max="12565" width="11.125" style="59" customWidth="1"/>
    <col min="12566" max="12566" width="21" style="59" customWidth="1"/>
    <col min="12567" max="12804" width="10.125" style="59"/>
    <col min="12805" max="12805" width="4.875" style="59" customWidth="1"/>
    <col min="12806" max="12806" width="10.625" style="59" customWidth="1"/>
    <col min="12807" max="12807" width="10.125" style="59"/>
    <col min="12808" max="12808" width="15.625" style="59" customWidth="1"/>
    <col min="12809" max="12812" width="18.875" style="59" customWidth="1"/>
    <col min="12813" max="12813" width="6.375" style="59" customWidth="1"/>
    <col min="12814" max="12814" width="13.125" style="59" customWidth="1"/>
    <col min="12815" max="12815" width="7" style="59" customWidth="1"/>
    <col min="12816" max="12816" width="11.625" style="59" customWidth="1"/>
    <col min="12817" max="12817" width="13.125" style="59" customWidth="1"/>
    <col min="12818" max="12818" width="10.375" style="59" customWidth="1"/>
    <col min="12819" max="12819" width="13.125" style="59" customWidth="1"/>
    <col min="12820" max="12820" width="12.875" style="59" customWidth="1"/>
    <col min="12821" max="12821" width="11.125" style="59" customWidth="1"/>
    <col min="12822" max="12822" width="21" style="59" customWidth="1"/>
    <col min="12823" max="13060" width="10.125" style="59"/>
    <col min="13061" max="13061" width="4.875" style="59" customWidth="1"/>
    <col min="13062" max="13062" width="10.625" style="59" customWidth="1"/>
    <col min="13063" max="13063" width="10.125" style="59"/>
    <col min="13064" max="13064" width="15.625" style="59" customWidth="1"/>
    <col min="13065" max="13068" width="18.875" style="59" customWidth="1"/>
    <col min="13069" max="13069" width="6.375" style="59" customWidth="1"/>
    <col min="13070" max="13070" width="13.125" style="59" customWidth="1"/>
    <col min="13071" max="13071" width="7" style="59" customWidth="1"/>
    <col min="13072" max="13072" width="11.625" style="59" customWidth="1"/>
    <col min="13073" max="13073" width="13.125" style="59" customWidth="1"/>
    <col min="13074" max="13074" width="10.375" style="59" customWidth="1"/>
    <col min="13075" max="13075" width="13.125" style="59" customWidth="1"/>
    <col min="13076" max="13076" width="12.875" style="59" customWidth="1"/>
    <col min="13077" max="13077" width="11.125" style="59" customWidth="1"/>
    <col min="13078" max="13078" width="21" style="59" customWidth="1"/>
    <col min="13079" max="13316" width="10.125" style="59"/>
    <col min="13317" max="13317" width="4.875" style="59" customWidth="1"/>
    <col min="13318" max="13318" width="10.625" style="59" customWidth="1"/>
    <col min="13319" max="13319" width="10.125" style="59"/>
    <col min="13320" max="13320" width="15.625" style="59" customWidth="1"/>
    <col min="13321" max="13324" width="18.875" style="59" customWidth="1"/>
    <col min="13325" max="13325" width="6.375" style="59" customWidth="1"/>
    <col min="13326" max="13326" width="13.125" style="59" customWidth="1"/>
    <col min="13327" max="13327" width="7" style="59" customWidth="1"/>
    <col min="13328" max="13328" width="11.625" style="59" customWidth="1"/>
    <col min="13329" max="13329" width="13.125" style="59" customWidth="1"/>
    <col min="13330" max="13330" width="10.375" style="59" customWidth="1"/>
    <col min="13331" max="13331" width="13.125" style="59" customWidth="1"/>
    <col min="13332" max="13332" width="12.875" style="59" customWidth="1"/>
    <col min="13333" max="13333" width="11.125" style="59" customWidth="1"/>
    <col min="13334" max="13334" width="21" style="59" customWidth="1"/>
    <col min="13335" max="13572" width="10.125" style="59"/>
    <col min="13573" max="13573" width="4.875" style="59" customWidth="1"/>
    <col min="13574" max="13574" width="10.625" style="59" customWidth="1"/>
    <col min="13575" max="13575" width="10.125" style="59"/>
    <col min="13576" max="13576" width="15.625" style="59" customWidth="1"/>
    <col min="13577" max="13580" width="18.875" style="59" customWidth="1"/>
    <col min="13581" max="13581" width="6.375" style="59" customWidth="1"/>
    <col min="13582" max="13582" width="13.125" style="59" customWidth="1"/>
    <col min="13583" max="13583" width="7" style="59" customWidth="1"/>
    <col min="13584" max="13584" width="11.625" style="59" customWidth="1"/>
    <col min="13585" max="13585" width="13.125" style="59" customWidth="1"/>
    <col min="13586" max="13586" width="10.375" style="59" customWidth="1"/>
    <col min="13587" max="13587" width="13.125" style="59" customWidth="1"/>
    <col min="13588" max="13588" width="12.875" style="59" customWidth="1"/>
    <col min="13589" max="13589" width="11.125" style="59" customWidth="1"/>
    <col min="13590" max="13590" width="21" style="59" customWidth="1"/>
    <col min="13591" max="13828" width="10.125" style="59"/>
    <col min="13829" max="13829" width="4.875" style="59" customWidth="1"/>
    <col min="13830" max="13830" width="10.625" style="59" customWidth="1"/>
    <col min="13831" max="13831" width="10.125" style="59"/>
    <col min="13832" max="13832" width="15.625" style="59" customWidth="1"/>
    <col min="13833" max="13836" width="18.875" style="59" customWidth="1"/>
    <col min="13837" max="13837" width="6.375" style="59" customWidth="1"/>
    <col min="13838" max="13838" width="13.125" style="59" customWidth="1"/>
    <col min="13839" max="13839" width="7" style="59" customWidth="1"/>
    <col min="13840" max="13840" width="11.625" style="59" customWidth="1"/>
    <col min="13841" max="13841" width="13.125" style="59" customWidth="1"/>
    <col min="13842" max="13842" width="10.375" style="59" customWidth="1"/>
    <col min="13843" max="13843" width="13.125" style="59" customWidth="1"/>
    <col min="13844" max="13844" width="12.875" style="59" customWidth="1"/>
    <col min="13845" max="13845" width="11.125" style="59" customWidth="1"/>
    <col min="13846" max="13846" width="21" style="59" customWidth="1"/>
    <col min="13847" max="14084" width="10.125" style="59"/>
    <col min="14085" max="14085" width="4.875" style="59" customWidth="1"/>
    <col min="14086" max="14086" width="10.625" style="59" customWidth="1"/>
    <col min="14087" max="14087" width="10.125" style="59"/>
    <col min="14088" max="14088" width="15.625" style="59" customWidth="1"/>
    <col min="14089" max="14092" width="18.875" style="59" customWidth="1"/>
    <col min="14093" max="14093" width="6.375" style="59" customWidth="1"/>
    <col min="14094" max="14094" width="13.125" style="59" customWidth="1"/>
    <col min="14095" max="14095" width="7" style="59" customWidth="1"/>
    <col min="14096" max="14096" width="11.625" style="59" customWidth="1"/>
    <col min="14097" max="14097" width="13.125" style="59" customWidth="1"/>
    <col min="14098" max="14098" width="10.375" style="59" customWidth="1"/>
    <col min="14099" max="14099" width="13.125" style="59" customWidth="1"/>
    <col min="14100" max="14100" width="12.875" style="59" customWidth="1"/>
    <col min="14101" max="14101" width="11.125" style="59" customWidth="1"/>
    <col min="14102" max="14102" width="21" style="59" customWidth="1"/>
    <col min="14103" max="14340" width="10.125" style="59"/>
    <col min="14341" max="14341" width="4.875" style="59" customWidth="1"/>
    <col min="14342" max="14342" width="10.625" style="59" customWidth="1"/>
    <col min="14343" max="14343" width="10.125" style="59"/>
    <col min="14344" max="14344" width="15.625" style="59" customWidth="1"/>
    <col min="14345" max="14348" width="18.875" style="59" customWidth="1"/>
    <col min="14349" max="14349" width="6.375" style="59" customWidth="1"/>
    <col min="14350" max="14350" width="13.125" style="59" customWidth="1"/>
    <col min="14351" max="14351" width="7" style="59" customWidth="1"/>
    <col min="14352" max="14352" width="11.625" style="59" customWidth="1"/>
    <col min="14353" max="14353" width="13.125" style="59" customWidth="1"/>
    <col min="14354" max="14354" width="10.375" style="59" customWidth="1"/>
    <col min="14355" max="14355" width="13.125" style="59" customWidth="1"/>
    <col min="14356" max="14356" width="12.875" style="59" customWidth="1"/>
    <col min="14357" max="14357" width="11.125" style="59" customWidth="1"/>
    <col min="14358" max="14358" width="21" style="59" customWidth="1"/>
    <col min="14359" max="14596" width="10.125" style="59"/>
    <col min="14597" max="14597" width="4.875" style="59" customWidth="1"/>
    <col min="14598" max="14598" width="10.625" style="59" customWidth="1"/>
    <col min="14599" max="14599" width="10.125" style="59"/>
    <col min="14600" max="14600" width="15.625" style="59" customWidth="1"/>
    <col min="14601" max="14604" width="18.875" style="59" customWidth="1"/>
    <col min="14605" max="14605" width="6.375" style="59" customWidth="1"/>
    <col min="14606" max="14606" width="13.125" style="59" customWidth="1"/>
    <col min="14607" max="14607" width="7" style="59" customWidth="1"/>
    <col min="14608" max="14608" width="11.625" style="59" customWidth="1"/>
    <col min="14609" max="14609" width="13.125" style="59" customWidth="1"/>
    <col min="14610" max="14610" width="10.375" style="59" customWidth="1"/>
    <col min="14611" max="14611" width="13.125" style="59" customWidth="1"/>
    <col min="14612" max="14612" width="12.875" style="59" customWidth="1"/>
    <col min="14613" max="14613" width="11.125" style="59" customWidth="1"/>
    <col min="14614" max="14614" width="21" style="59" customWidth="1"/>
    <col min="14615" max="14852" width="10.125" style="59"/>
    <col min="14853" max="14853" width="4.875" style="59" customWidth="1"/>
    <col min="14854" max="14854" width="10.625" style="59" customWidth="1"/>
    <col min="14855" max="14855" width="10.125" style="59"/>
    <col min="14856" max="14856" width="15.625" style="59" customWidth="1"/>
    <col min="14857" max="14860" width="18.875" style="59" customWidth="1"/>
    <col min="14861" max="14861" width="6.375" style="59" customWidth="1"/>
    <col min="14862" max="14862" width="13.125" style="59" customWidth="1"/>
    <col min="14863" max="14863" width="7" style="59" customWidth="1"/>
    <col min="14864" max="14864" width="11.625" style="59" customWidth="1"/>
    <col min="14865" max="14865" width="13.125" style="59" customWidth="1"/>
    <col min="14866" max="14866" width="10.375" style="59" customWidth="1"/>
    <col min="14867" max="14867" width="13.125" style="59" customWidth="1"/>
    <col min="14868" max="14868" width="12.875" style="59" customWidth="1"/>
    <col min="14869" max="14869" width="11.125" style="59" customWidth="1"/>
    <col min="14870" max="14870" width="21" style="59" customWidth="1"/>
    <col min="14871" max="15108" width="10.125" style="59"/>
    <col min="15109" max="15109" width="4.875" style="59" customWidth="1"/>
    <col min="15110" max="15110" width="10.625" style="59" customWidth="1"/>
    <col min="15111" max="15111" width="10.125" style="59"/>
    <col min="15112" max="15112" width="15.625" style="59" customWidth="1"/>
    <col min="15113" max="15116" width="18.875" style="59" customWidth="1"/>
    <col min="15117" max="15117" width="6.375" style="59" customWidth="1"/>
    <col min="15118" max="15118" width="13.125" style="59" customWidth="1"/>
    <col min="15119" max="15119" width="7" style="59" customWidth="1"/>
    <col min="15120" max="15120" width="11.625" style="59" customWidth="1"/>
    <col min="15121" max="15121" width="13.125" style="59" customWidth="1"/>
    <col min="15122" max="15122" width="10.375" style="59" customWidth="1"/>
    <col min="15123" max="15123" width="13.125" style="59" customWidth="1"/>
    <col min="15124" max="15124" width="12.875" style="59" customWidth="1"/>
    <col min="15125" max="15125" width="11.125" style="59" customWidth="1"/>
    <col min="15126" max="15126" width="21" style="59" customWidth="1"/>
    <col min="15127" max="15364" width="10.125" style="59"/>
    <col min="15365" max="15365" width="4.875" style="59" customWidth="1"/>
    <col min="15366" max="15366" width="10.625" style="59" customWidth="1"/>
    <col min="15367" max="15367" width="10.125" style="59"/>
    <col min="15368" max="15368" width="15.625" style="59" customWidth="1"/>
    <col min="15369" max="15372" width="18.875" style="59" customWidth="1"/>
    <col min="15373" max="15373" width="6.375" style="59" customWidth="1"/>
    <col min="15374" max="15374" width="13.125" style="59" customWidth="1"/>
    <col min="15375" max="15375" width="7" style="59" customWidth="1"/>
    <col min="15376" max="15376" width="11.625" style="59" customWidth="1"/>
    <col min="15377" max="15377" width="13.125" style="59" customWidth="1"/>
    <col min="15378" max="15378" width="10.375" style="59" customWidth="1"/>
    <col min="15379" max="15379" width="13.125" style="59" customWidth="1"/>
    <col min="15380" max="15380" width="12.875" style="59" customWidth="1"/>
    <col min="15381" max="15381" width="11.125" style="59" customWidth="1"/>
    <col min="15382" max="15382" width="21" style="59" customWidth="1"/>
    <col min="15383" max="15620" width="10.125" style="59"/>
    <col min="15621" max="15621" width="4.875" style="59" customWidth="1"/>
    <col min="15622" max="15622" width="10.625" style="59" customWidth="1"/>
    <col min="15623" max="15623" width="10.125" style="59"/>
    <col min="15624" max="15624" width="15.625" style="59" customWidth="1"/>
    <col min="15625" max="15628" width="18.875" style="59" customWidth="1"/>
    <col min="15629" max="15629" width="6.375" style="59" customWidth="1"/>
    <col min="15630" max="15630" width="13.125" style="59" customWidth="1"/>
    <col min="15631" max="15631" width="7" style="59" customWidth="1"/>
    <col min="15632" max="15632" width="11.625" style="59" customWidth="1"/>
    <col min="15633" max="15633" width="13.125" style="59" customWidth="1"/>
    <col min="15634" max="15634" width="10.375" style="59" customWidth="1"/>
    <col min="15635" max="15635" width="13.125" style="59" customWidth="1"/>
    <col min="15636" max="15636" width="12.875" style="59" customWidth="1"/>
    <col min="15637" max="15637" width="11.125" style="59" customWidth="1"/>
    <col min="15638" max="15638" width="21" style="59" customWidth="1"/>
    <col min="15639" max="15876" width="10.125" style="59"/>
    <col min="15877" max="15877" width="4.875" style="59" customWidth="1"/>
    <col min="15878" max="15878" width="10.625" style="59" customWidth="1"/>
    <col min="15879" max="15879" width="10.125" style="59"/>
    <col min="15880" max="15880" width="15.625" style="59" customWidth="1"/>
    <col min="15881" max="15884" width="18.875" style="59" customWidth="1"/>
    <col min="15885" max="15885" width="6.375" style="59" customWidth="1"/>
    <col min="15886" max="15886" width="13.125" style="59" customWidth="1"/>
    <col min="15887" max="15887" width="7" style="59" customWidth="1"/>
    <col min="15888" max="15888" width="11.625" style="59" customWidth="1"/>
    <col min="15889" max="15889" width="13.125" style="59" customWidth="1"/>
    <col min="15890" max="15890" width="10.375" style="59" customWidth="1"/>
    <col min="15891" max="15891" width="13.125" style="59" customWidth="1"/>
    <col min="15892" max="15892" width="12.875" style="59" customWidth="1"/>
    <col min="15893" max="15893" width="11.125" style="59" customWidth="1"/>
    <col min="15894" max="15894" width="21" style="59" customWidth="1"/>
    <col min="15895" max="16132" width="10.125" style="59"/>
    <col min="16133" max="16133" width="4.875" style="59" customWidth="1"/>
    <col min="16134" max="16134" width="10.625" style="59" customWidth="1"/>
    <col min="16135" max="16135" width="10.125" style="59"/>
    <col min="16136" max="16136" width="15.625" style="59" customWidth="1"/>
    <col min="16137" max="16140" width="18.875" style="59" customWidth="1"/>
    <col min="16141" max="16141" width="6.375" style="59" customWidth="1"/>
    <col min="16142" max="16142" width="13.125" style="59" customWidth="1"/>
    <col min="16143" max="16143" width="7" style="59" customWidth="1"/>
    <col min="16144" max="16144" width="11.625" style="59" customWidth="1"/>
    <col min="16145" max="16145" width="13.125" style="59" customWidth="1"/>
    <col min="16146" max="16146" width="10.375" style="59" customWidth="1"/>
    <col min="16147" max="16147" width="13.125" style="59" customWidth="1"/>
    <col min="16148" max="16148" width="12.875" style="59" customWidth="1"/>
    <col min="16149" max="16149" width="11.125" style="59" customWidth="1"/>
    <col min="16150" max="16150" width="21" style="59" customWidth="1"/>
    <col min="16151" max="16384" width="10.125" style="59"/>
  </cols>
  <sheetData>
    <row r="1" spans="1:46" s="1" customFormat="1" ht="54" customHeight="1">
      <c r="A1" s="170" t="s">
        <v>37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X1" s="2"/>
      <c r="Y1" s="2"/>
      <c r="Z1" s="2"/>
    </row>
    <row r="2" spans="1:46" s="1" customFormat="1" ht="38.25" customHeight="1" thickBot="1">
      <c r="A2" s="206" t="s">
        <v>68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X2" s="2"/>
      <c r="Y2" s="2"/>
      <c r="Z2" s="2"/>
    </row>
    <row r="3" spans="1:46" s="3" customFormat="1" ht="33" customHeight="1">
      <c r="A3" s="212"/>
      <c r="B3" s="187" t="s">
        <v>0</v>
      </c>
      <c r="C3" s="214" t="s">
        <v>1</v>
      </c>
      <c r="D3" s="187" t="s">
        <v>2</v>
      </c>
      <c r="E3" s="187" t="s">
        <v>3</v>
      </c>
      <c r="F3" s="187" t="s">
        <v>4</v>
      </c>
      <c r="G3" s="187" t="s">
        <v>5</v>
      </c>
      <c r="H3" s="187" t="s">
        <v>6</v>
      </c>
      <c r="I3" s="187" t="s">
        <v>7</v>
      </c>
      <c r="J3" s="187" t="s">
        <v>8</v>
      </c>
      <c r="K3" s="189" t="s">
        <v>9</v>
      </c>
      <c r="L3" s="187" t="s">
        <v>10</v>
      </c>
      <c r="M3" s="191" t="s">
        <v>11</v>
      </c>
      <c r="N3" s="187" t="s">
        <v>12</v>
      </c>
      <c r="O3" s="191" t="s">
        <v>13</v>
      </c>
      <c r="P3" s="193" t="s">
        <v>49</v>
      </c>
      <c r="Q3" s="183" t="s">
        <v>72</v>
      </c>
      <c r="R3" s="218" t="s">
        <v>73</v>
      </c>
      <c r="S3" s="195" t="s">
        <v>50</v>
      </c>
      <c r="T3" s="181" t="s">
        <v>29</v>
      </c>
      <c r="U3" s="181" t="s">
        <v>14</v>
      </c>
      <c r="V3" s="210" t="s">
        <v>51</v>
      </c>
    </row>
    <row r="4" spans="1:46" s="3" customFormat="1" ht="18.75" customHeight="1" thickBot="1">
      <c r="A4" s="213"/>
      <c r="B4" s="188"/>
      <c r="C4" s="215"/>
      <c r="D4" s="188"/>
      <c r="E4" s="188"/>
      <c r="F4" s="188"/>
      <c r="G4" s="188"/>
      <c r="H4" s="188"/>
      <c r="I4" s="188"/>
      <c r="J4" s="188"/>
      <c r="K4" s="190"/>
      <c r="L4" s="188"/>
      <c r="M4" s="192"/>
      <c r="N4" s="188"/>
      <c r="O4" s="192"/>
      <c r="P4" s="194"/>
      <c r="Q4" s="184"/>
      <c r="R4" s="219"/>
      <c r="S4" s="196"/>
      <c r="T4" s="182"/>
      <c r="U4" s="182"/>
      <c r="V4" s="211"/>
      <c r="W4" s="4">
        <v>45881</v>
      </c>
    </row>
    <row r="5" spans="1:46" s="3" customFormat="1" ht="26.25" customHeight="1">
      <c r="A5" s="63" t="s">
        <v>15</v>
      </c>
      <c r="B5" s="64">
        <v>1234567</v>
      </c>
      <c r="C5" s="64" t="s">
        <v>16</v>
      </c>
      <c r="D5" s="65" t="s">
        <v>17</v>
      </c>
      <c r="E5" s="66" t="s">
        <v>18</v>
      </c>
      <c r="F5" s="66" t="s">
        <v>19</v>
      </c>
      <c r="G5" s="66" t="s">
        <v>20</v>
      </c>
      <c r="H5" s="66" t="s">
        <v>21</v>
      </c>
      <c r="I5" s="67" t="s">
        <v>22</v>
      </c>
      <c r="J5" s="68" t="s">
        <v>23</v>
      </c>
      <c r="K5" s="64">
        <f t="shared" ref="K5:K14" si="0">IF(J5="","",DATEDIF(J5,$W$4,"Y"))</f>
        <v>65</v>
      </c>
      <c r="L5" s="64" t="s">
        <v>24</v>
      </c>
      <c r="M5" s="69">
        <v>38546</v>
      </c>
      <c r="N5" s="70" t="s">
        <v>25</v>
      </c>
      <c r="O5" s="69">
        <v>40375</v>
      </c>
      <c r="P5" s="80" t="s">
        <v>52</v>
      </c>
      <c r="Q5" s="78">
        <f>IF(OR(P5="A",P5="B",P5="C"),30000," ")</f>
        <v>30000</v>
      </c>
      <c r="R5" s="78">
        <f>IF(OR(P5="A",P5="B",P5="C"),30000," ")</f>
        <v>30000</v>
      </c>
      <c r="S5" s="83">
        <v>6</v>
      </c>
      <c r="T5" s="78">
        <f t="shared" ref="T5:T35" si="1">IF(ISBLANK(S5),"",VLOOKUP(S5,$X$6:$Y$12,2,FALSE))</f>
        <v>7200</v>
      </c>
      <c r="U5" s="71">
        <f>IF(ISBLANK(C5)," ",IF(C5="Yes",1000,0))</f>
        <v>1000</v>
      </c>
      <c r="V5" s="74">
        <f>IF(ISBLANK(E5)," ",SUM(Q5,R5,T5,U5))</f>
        <v>68200</v>
      </c>
    </row>
    <row r="6" spans="1:46" s="3" customFormat="1" ht="26.25" customHeight="1">
      <c r="A6" s="5">
        <v>1</v>
      </c>
      <c r="B6" s="6"/>
      <c r="C6" s="6"/>
      <c r="D6" s="7"/>
      <c r="E6" s="8"/>
      <c r="F6" s="8"/>
      <c r="G6" s="9"/>
      <c r="H6" s="9"/>
      <c r="I6" s="10"/>
      <c r="J6" s="72"/>
      <c r="K6" s="94" t="str">
        <f t="shared" si="0"/>
        <v/>
      </c>
      <c r="L6" s="10"/>
      <c r="M6" s="72"/>
      <c r="N6" s="10"/>
      <c r="O6" s="72"/>
      <c r="P6" s="81"/>
      <c r="Q6" s="89" t="str">
        <f t="shared" ref="Q6:Q35" si="2">IF(OR(P6="A",P6="B",P6="C"),30000," ")</f>
        <v xml:space="preserve"> </v>
      </c>
      <c r="R6" s="89" t="str">
        <f>IF(OR(P6="A",P6="B",P6="C"),30000," ")</f>
        <v xml:space="preserve"> </v>
      </c>
      <c r="S6" s="84"/>
      <c r="T6" s="91" t="str">
        <f t="shared" si="1"/>
        <v/>
      </c>
      <c r="U6" s="140" t="str">
        <f t="shared" ref="U6:U35" si="3">IF(ISBLANK(E6)," ",IF(C6="Yes",1000,0))</f>
        <v xml:space="preserve"> </v>
      </c>
      <c r="V6" s="93" t="str">
        <f>IF(ISBLANK(E6)," ",SUM(Q6,R6,T6,U6))</f>
        <v xml:space="preserve"> </v>
      </c>
      <c r="W6" s="75" t="s">
        <v>44</v>
      </c>
      <c r="X6" s="75">
        <v>1</v>
      </c>
      <c r="Y6" s="76">
        <v>2050</v>
      </c>
    </row>
    <row r="7" spans="1:46" s="19" customFormat="1" ht="26.25" customHeight="1">
      <c r="A7" s="11">
        <v>2</v>
      </c>
      <c r="B7" s="12"/>
      <c r="C7" s="12"/>
      <c r="D7" s="7"/>
      <c r="E7" s="13"/>
      <c r="F7" s="13"/>
      <c r="G7" s="14"/>
      <c r="H7" s="14"/>
      <c r="I7" s="15"/>
      <c r="J7" s="16"/>
      <c r="K7" s="94" t="str">
        <f t="shared" si="0"/>
        <v/>
      </c>
      <c r="L7" s="15"/>
      <c r="M7" s="16"/>
      <c r="N7" s="10"/>
      <c r="O7" s="72"/>
      <c r="P7" s="81"/>
      <c r="Q7" s="89" t="str">
        <f t="shared" si="2"/>
        <v xml:space="preserve"> </v>
      </c>
      <c r="R7" s="89" t="str">
        <f>IF(OR(P7="A",P7="B",P7="C"),30000," ")</f>
        <v xml:space="preserve"> </v>
      </c>
      <c r="S7" s="84"/>
      <c r="T7" s="91" t="str">
        <f t="shared" si="1"/>
        <v/>
      </c>
      <c r="U7" s="140" t="str">
        <f t="shared" si="3"/>
        <v xml:space="preserve"> </v>
      </c>
      <c r="V7" s="93" t="str">
        <f t="shared" ref="V7:V35" si="4">IF(ISBLANK(E7)," ",SUM(Q7,R7,T7,U7))</f>
        <v xml:space="preserve"> </v>
      </c>
      <c r="W7" s="75" t="s">
        <v>45</v>
      </c>
      <c r="X7" s="75">
        <v>2</v>
      </c>
      <c r="Y7" s="76">
        <v>3100</v>
      </c>
      <c r="Z7" s="18"/>
      <c r="AA7" s="17"/>
      <c r="AB7" s="17"/>
      <c r="AC7" s="17"/>
      <c r="AD7" s="17"/>
      <c r="AE7" s="17"/>
      <c r="AF7" s="17"/>
      <c r="AG7" s="17"/>
      <c r="AH7" s="17"/>
    </row>
    <row r="8" spans="1:46" s="19" customFormat="1" ht="26.25" customHeight="1">
      <c r="A8" s="5">
        <v>3</v>
      </c>
      <c r="B8" s="12"/>
      <c r="C8" s="12"/>
      <c r="D8" s="7"/>
      <c r="E8" s="13"/>
      <c r="F8" s="13"/>
      <c r="G8" s="14"/>
      <c r="H8" s="14"/>
      <c r="I8" s="15"/>
      <c r="J8" s="72"/>
      <c r="K8" s="94" t="str">
        <f t="shared" si="0"/>
        <v/>
      </c>
      <c r="L8" s="20"/>
      <c r="M8" s="16"/>
      <c r="N8" s="10"/>
      <c r="O8" s="72"/>
      <c r="P8" s="81"/>
      <c r="Q8" s="89" t="str">
        <f t="shared" si="2"/>
        <v xml:space="preserve"> </v>
      </c>
      <c r="R8" s="89" t="str">
        <f t="shared" ref="R8:R35" si="5">IF(OR(P8="A",P8="B",P8="C"),30000," ")</f>
        <v xml:space="preserve"> </v>
      </c>
      <c r="S8" s="84"/>
      <c r="T8" s="91" t="str">
        <f t="shared" si="1"/>
        <v/>
      </c>
      <c r="U8" s="140" t="str">
        <f t="shared" si="3"/>
        <v xml:space="preserve"> </v>
      </c>
      <c r="V8" s="93" t="str">
        <f t="shared" si="4"/>
        <v xml:space="preserve"> </v>
      </c>
      <c r="W8" s="75" t="s">
        <v>46</v>
      </c>
      <c r="X8" s="75">
        <v>3</v>
      </c>
      <c r="Y8" s="76">
        <v>4100</v>
      </c>
      <c r="Z8" s="18"/>
      <c r="AA8" s="17"/>
      <c r="AB8" s="17"/>
      <c r="AC8" s="17"/>
      <c r="AD8" s="17"/>
      <c r="AE8" s="17"/>
      <c r="AF8" s="17"/>
      <c r="AG8" s="17"/>
      <c r="AH8" s="17"/>
    </row>
    <row r="9" spans="1:46" s="19" customFormat="1" ht="26.25" customHeight="1">
      <c r="A9" s="11">
        <v>4</v>
      </c>
      <c r="B9" s="12"/>
      <c r="C9" s="12"/>
      <c r="D9" s="7"/>
      <c r="E9" s="13"/>
      <c r="F9" s="13"/>
      <c r="G9" s="14"/>
      <c r="H9" s="14"/>
      <c r="I9" s="15"/>
      <c r="J9" s="72"/>
      <c r="K9" s="94" t="str">
        <f t="shared" si="0"/>
        <v/>
      </c>
      <c r="L9" s="12"/>
      <c r="M9" s="72"/>
      <c r="N9" s="10"/>
      <c r="O9" s="72"/>
      <c r="P9" s="81"/>
      <c r="Q9" s="89" t="str">
        <f t="shared" si="2"/>
        <v xml:space="preserve"> </v>
      </c>
      <c r="R9" s="89" t="str">
        <f t="shared" si="5"/>
        <v xml:space="preserve"> </v>
      </c>
      <c r="S9" s="84"/>
      <c r="T9" s="91" t="str">
        <f t="shared" si="1"/>
        <v/>
      </c>
      <c r="U9" s="140" t="str">
        <f t="shared" si="3"/>
        <v xml:space="preserve"> </v>
      </c>
      <c r="V9" s="93" t="str">
        <f t="shared" si="4"/>
        <v xml:space="preserve"> </v>
      </c>
      <c r="W9" s="75" t="s">
        <v>47</v>
      </c>
      <c r="X9" s="75">
        <v>4</v>
      </c>
      <c r="Y9" s="76">
        <v>5100</v>
      </c>
      <c r="Z9" s="18"/>
      <c r="AA9" s="17"/>
      <c r="AB9" s="17"/>
      <c r="AC9" s="17"/>
      <c r="AD9" s="17"/>
      <c r="AE9" s="17"/>
      <c r="AF9" s="17"/>
      <c r="AG9" s="17"/>
      <c r="AH9" s="17"/>
    </row>
    <row r="10" spans="1:46" s="19" customFormat="1" ht="26.25" customHeight="1">
      <c r="A10" s="5">
        <v>5</v>
      </c>
      <c r="B10" s="12"/>
      <c r="C10" s="12"/>
      <c r="D10" s="7"/>
      <c r="E10" s="13"/>
      <c r="F10" s="13"/>
      <c r="G10" s="14"/>
      <c r="H10" s="14"/>
      <c r="I10" s="15"/>
      <c r="J10" s="72"/>
      <c r="K10" s="94" t="str">
        <f t="shared" si="0"/>
        <v/>
      </c>
      <c r="L10" s="10"/>
      <c r="M10" s="72"/>
      <c r="N10" s="10"/>
      <c r="O10" s="72"/>
      <c r="P10" s="81"/>
      <c r="Q10" s="89" t="str">
        <f t="shared" si="2"/>
        <v xml:space="preserve"> </v>
      </c>
      <c r="R10" s="89" t="str">
        <f t="shared" si="5"/>
        <v xml:space="preserve"> </v>
      </c>
      <c r="S10" s="84"/>
      <c r="T10" s="91" t="str">
        <f t="shared" si="1"/>
        <v/>
      </c>
      <c r="U10" s="140" t="str">
        <f t="shared" si="3"/>
        <v xml:space="preserve"> </v>
      </c>
      <c r="V10" s="93" t="str">
        <f t="shared" si="4"/>
        <v xml:space="preserve"> </v>
      </c>
      <c r="W10" s="75" t="s">
        <v>48</v>
      </c>
      <c r="X10" s="75">
        <v>5</v>
      </c>
      <c r="Y10" s="76">
        <v>6200</v>
      </c>
      <c r="Z10" s="18"/>
      <c r="AA10" s="17"/>
      <c r="AB10" s="17"/>
      <c r="AC10" s="17"/>
      <c r="AD10" s="17"/>
      <c r="AE10" s="17"/>
      <c r="AF10" s="17"/>
      <c r="AG10" s="17"/>
      <c r="AH10" s="17"/>
    </row>
    <row r="11" spans="1:46" s="19" customFormat="1" ht="26.25" customHeight="1">
      <c r="A11" s="11">
        <v>6</v>
      </c>
      <c r="B11" s="12"/>
      <c r="C11" s="12"/>
      <c r="D11" s="7"/>
      <c r="E11" s="13"/>
      <c r="F11" s="13"/>
      <c r="G11" s="21"/>
      <c r="H11" s="21"/>
      <c r="I11" s="15"/>
      <c r="J11" s="72"/>
      <c r="K11" s="94" t="str">
        <f t="shared" si="0"/>
        <v/>
      </c>
      <c r="L11" s="20"/>
      <c r="M11" s="16"/>
      <c r="N11" s="10"/>
      <c r="O11" s="72"/>
      <c r="P11" s="81"/>
      <c r="Q11" s="89" t="str">
        <f t="shared" si="2"/>
        <v xml:space="preserve"> </v>
      </c>
      <c r="R11" s="89" t="str">
        <f t="shared" si="5"/>
        <v xml:space="preserve"> </v>
      </c>
      <c r="S11" s="84"/>
      <c r="T11" s="91" t="str">
        <f t="shared" si="1"/>
        <v/>
      </c>
      <c r="U11" s="140" t="str">
        <f t="shared" si="3"/>
        <v xml:space="preserve"> </v>
      </c>
      <c r="V11" s="93" t="str">
        <f t="shared" si="4"/>
        <v xml:space="preserve"> </v>
      </c>
      <c r="W11" s="75" t="s">
        <v>33</v>
      </c>
      <c r="X11" s="75">
        <v>6</v>
      </c>
      <c r="Y11" s="76">
        <v>7200</v>
      </c>
      <c r="Z11" s="18"/>
      <c r="AA11" s="17"/>
      <c r="AB11" s="17"/>
      <c r="AC11" s="17"/>
      <c r="AD11" s="17"/>
      <c r="AE11" s="17"/>
      <c r="AF11" s="17"/>
      <c r="AG11" s="17"/>
      <c r="AH11" s="17"/>
    </row>
    <row r="12" spans="1:46" s="23" customFormat="1" ht="26.25" customHeight="1">
      <c r="A12" s="5">
        <v>7</v>
      </c>
      <c r="B12" s="12"/>
      <c r="C12" s="12"/>
      <c r="D12" s="7"/>
      <c r="E12" s="8"/>
      <c r="F12" s="8"/>
      <c r="G12" s="22"/>
      <c r="H12" s="22"/>
      <c r="I12" s="10"/>
      <c r="J12" s="72"/>
      <c r="K12" s="94" t="str">
        <f t="shared" si="0"/>
        <v/>
      </c>
      <c r="L12" s="10"/>
      <c r="M12" s="72"/>
      <c r="N12" s="10"/>
      <c r="O12" s="72"/>
      <c r="P12" s="81"/>
      <c r="Q12" s="89" t="str">
        <f t="shared" si="2"/>
        <v xml:space="preserve"> </v>
      </c>
      <c r="R12" s="89" t="str">
        <f t="shared" si="5"/>
        <v xml:space="preserve"> </v>
      </c>
      <c r="S12" s="84"/>
      <c r="T12" s="91" t="str">
        <f t="shared" si="1"/>
        <v/>
      </c>
      <c r="U12" s="140" t="str">
        <f t="shared" si="3"/>
        <v xml:space="preserve"> </v>
      </c>
      <c r="V12" s="93" t="str">
        <f t="shared" si="4"/>
        <v xml:space="preserve"> </v>
      </c>
      <c r="W12" s="75" t="s">
        <v>34</v>
      </c>
      <c r="X12" s="75">
        <v>10</v>
      </c>
      <c r="Y12" s="76">
        <v>6200</v>
      </c>
      <c r="Z12" s="18"/>
      <c r="AA12" s="17"/>
      <c r="AB12" s="17"/>
      <c r="AC12" s="17"/>
      <c r="AD12" s="17"/>
      <c r="AE12" s="17"/>
      <c r="AF12" s="17"/>
      <c r="AG12" s="17"/>
      <c r="AH12" s="17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</row>
    <row r="13" spans="1:46" s="19" customFormat="1" ht="26.25" customHeight="1">
      <c r="A13" s="11">
        <v>8</v>
      </c>
      <c r="B13" s="12"/>
      <c r="C13" s="12"/>
      <c r="D13" s="7"/>
      <c r="E13" s="8"/>
      <c r="F13" s="8"/>
      <c r="G13" s="9"/>
      <c r="H13" s="9"/>
      <c r="I13" s="10"/>
      <c r="J13" s="72"/>
      <c r="K13" s="94" t="str">
        <f t="shared" si="0"/>
        <v/>
      </c>
      <c r="L13" s="10"/>
      <c r="M13" s="72"/>
      <c r="N13" s="10"/>
      <c r="O13" s="72"/>
      <c r="P13" s="81"/>
      <c r="Q13" s="89" t="str">
        <f t="shared" si="2"/>
        <v xml:space="preserve"> </v>
      </c>
      <c r="R13" s="89" t="str">
        <f t="shared" si="5"/>
        <v xml:space="preserve"> </v>
      </c>
      <c r="S13" s="84"/>
      <c r="T13" s="91" t="str">
        <f t="shared" si="1"/>
        <v/>
      </c>
      <c r="U13" s="140" t="str">
        <f t="shared" si="3"/>
        <v xml:space="preserve"> </v>
      </c>
      <c r="V13" s="93" t="str">
        <f t="shared" si="4"/>
        <v xml:space="preserve"> </v>
      </c>
      <c r="W13" s="17"/>
      <c r="X13" s="18"/>
      <c r="Y13" s="18"/>
      <c r="Z13" s="18"/>
      <c r="AA13" s="17"/>
      <c r="AB13" s="17"/>
      <c r="AC13" s="17"/>
      <c r="AD13" s="17"/>
      <c r="AE13" s="17"/>
      <c r="AF13" s="17"/>
      <c r="AG13" s="17"/>
      <c r="AH13" s="17"/>
    </row>
    <row r="14" spans="1:46" s="19" customFormat="1" ht="26.25" customHeight="1">
      <c r="A14" s="5">
        <v>9</v>
      </c>
      <c r="B14" s="12"/>
      <c r="C14" s="12"/>
      <c r="D14" s="7"/>
      <c r="E14" s="8"/>
      <c r="F14" s="8"/>
      <c r="G14" s="9"/>
      <c r="H14" s="9"/>
      <c r="I14" s="10"/>
      <c r="J14" s="72"/>
      <c r="K14" s="94" t="str">
        <f t="shared" si="0"/>
        <v/>
      </c>
      <c r="L14" s="10"/>
      <c r="M14" s="72"/>
      <c r="N14" s="10"/>
      <c r="O14" s="72"/>
      <c r="P14" s="81"/>
      <c r="Q14" s="89" t="str">
        <f t="shared" si="2"/>
        <v xml:space="preserve"> </v>
      </c>
      <c r="R14" s="89" t="str">
        <f t="shared" si="5"/>
        <v xml:space="preserve"> </v>
      </c>
      <c r="S14" s="84"/>
      <c r="T14" s="91" t="str">
        <f t="shared" si="1"/>
        <v/>
      </c>
      <c r="U14" s="140" t="str">
        <f t="shared" si="3"/>
        <v xml:space="preserve"> </v>
      </c>
      <c r="V14" s="93" t="str">
        <f t="shared" si="4"/>
        <v xml:space="preserve"> </v>
      </c>
      <c r="W14" s="17"/>
      <c r="X14" s="24"/>
      <c r="Y14" s="24"/>
      <c r="Z14" s="24"/>
      <c r="AA14" s="17"/>
      <c r="AB14" s="17"/>
      <c r="AC14" s="17"/>
      <c r="AD14" s="17"/>
      <c r="AE14" s="17"/>
      <c r="AF14" s="17"/>
      <c r="AG14" s="17"/>
      <c r="AH14" s="17"/>
    </row>
    <row r="15" spans="1:46" s="19" customFormat="1" ht="26.25" customHeight="1">
      <c r="A15" s="11">
        <v>10</v>
      </c>
      <c r="B15" s="12"/>
      <c r="C15" s="12"/>
      <c r="D15" s="7"/>
      <c r="E15" s="8"/>
      <c r="F15" s="8"/>
      <c r="G15" s="9"/>
      <c r="H15" s="9"/>
      <c r="I15" s="10"/>
      <c r="J15" s="72"/>
      <c r="K15" s="94" t="str">
        <f t="shared" ref="K15:K35" si="6">IF(J15="","",DATEDIF(J15,$W$4,"Y"))</f>
        <v/>
      </c>
      <c r="L15" s="10"/>
      <c r="M15" s="72"/>
      <c r="N15" s="10"/>
      <c r="O15" s="72"/>
      <c r="P15" s="81"/>
      <c r="Q15" s="89" t="str">
        <f t="shared" si="2"/>
        <v xml:space="preserve"> </v>
      </c>
      <c r="R15" s="89" t="str">
        <f t="shared" si="5"/>
        <v xml:space="preserve"> </v>
      </c>
      <c r="S15" s="84"/>
      <c r="T15" s="91" t="str">
        <f t="shared" si="1"/>
        <v/>
      </c>
      <c r="U15" s="140" t="str">
        <f t="shared" si="3"/>
        <v xml:space="preserve"> </v>
      </c>
      <c r="V15" s="93" t="str">
        <f t="shared" si="4"/>
        <v xml:space="preserve"> </v>
      </c>
      <c r="W15" s="17"/>
      <c r="X15" s="24"/>
      <c r="Y15" s="24"/>
      <c r="Z15" s="24"/>
      <c r="AA15" s="17"/>
      <c r="AB15" s="17"/>
      <c r="AC15" s="17"/>
      <c r="AD15" s="17"/>
      <c r="AE15" s="17"/>
      <c r="AF15" s="17"/>
      <c r="AG15" s="17"/>
      <c r="AH15" s="17"/>
    </row>
    <row r="16" spans="1:46" s="19" customFormat="1" ht="26.25" customHeight="1">
      <c r="A16" s="5">
        <v>11</v>
      </c>
      <c r="B16" s="12"/>
      <c r="C16" s="12"/>
      <c r="D16" s="7"/>
      <c r="E16" s="8"/>
      <c r="F16" s="8"/>
      <c r="G16" s="9"/>
      <c r="H16" s="9"/>
      <c r="I16" s="10"/>
      <c r="J16" s="72"/>
      <c r="K16" s="94" t="str">
        <f t="shared" si="6"/>
        <v/>
      </c>
      <c r="L16" s="10"/>
      <c r="M16" s="72"/>
      <c r="N16" s="10"/>
      <c r="O16" s="72"/>
      <c r="P16" s="81"/>
      <c r="Q16" s="89" t="str">
        <f t="shared" si="2"/>
        <v xml:space="preserve"> </v>
      </c>
      <c r="R16" s="89" t="str">
        <f t="shared" si="5"/>
        <v xml:space="preserve"> </v>
      </c>
      <c r="S16" s="84"/>
      <c r="T16" s="91" t="str">
        <f t="shared" si="1"/>
        <v/>
      </c>
      <c r="U16" s="140" t="str">
        <f t="shared" si="3"/>
        <v xml:space="preserve"> </v>
      </c>
      <c r="V16" s="93" t="str">
        <f t="shared" si="4"/>
        <v xml:space="preserve"> </v>
      </c>
      <c r="W16" s="17"/>
      <c r="X16" s="24"/>
      <c r="Y16" s="24"/>
      <c r="Z16" s="24"/>
      <c r="AA16" s="17"/>
      <c r="AB16" s="17"/>
      <c r="AC16" s="17"/>
      <c r="AD16" s="17"/>
      <c r="AE16" s="17"/>
      <c r="AF16" s="17"/>
      <c r="AG16" s="17"/>
      <c r="AH16" s="17"/>
    </row>
    <row r="17" spans="1:34" s="19" customFormat="1" ht="26.25" customHeight="1">
      <c r="A17" s="11">
        <v>12</v>
      </c>
      <c r="B17" s="12"/>
      <c r="C17" s="12"/>
      <c r="D17" s="7"/>
      <c r="E17" s="8"/>
      <c r="F17" s="8"/>
      <c r="G17" s="9"/>
      <c r="H17" s="9"/>
      <c r="I17" s="10"/>
      <c r="J17" s="72"/>
      <c r="K17" s="94" t="str">
        <f t="shared" si="6"/>
        <v/>
      </c>
      <c r="L17" s="10"/>
      <c r="M17" s="72"/>
      <c r="N17" s="10"/>
      <c r="O17" s="72"/>
      <c r="P17" s="81"/>
      <c r="Q17" s="89" t="str">
        <f t="shared" si="2"/>
        <v xml:space="preserve"> </v>
      </c>
      <c r="R17" s="89" t="str">
        <f t="shared" si="5"/>
        <v xml:space="preserve"> </v>
      </c>
      <c r="S17" s="84"/>
      <c r="T17" s="91" t="str">
        <f t="shared" si="1"/>
        <v/>
      </c>
      <c r="U17" s="140" t="str">
        <f t="shared" si="3"/>
        <v xml:space="preserve"> </v>
      </c>
      <c r="V17" s="93" t="str">
        <f t="shared" si="4"/>
        <v xml:space="preserve"> </v>
      </c>
      <c r="W17" s="17"/>
      <c r="X17" s="24"/>
      <c r="Y17" s="24"/>
      <c r="Z17" s="24"/>
      <c r="AA17" s="17"/>
      <c r="AB17" s="17"/>
      <c r="AC17" s="17"/>
      <c r="AD17" s="17"/>
      <c r="AE17" s="17"/>
      <c r="AF17" s="17"/>
      <c r="AG17" s="17"/>
      <c r="AH17" s="17"/>
    </row>
    <row r="18" spans="1:34" s="19" customFormat="1" ht="26.25" customHeight="1">
      <c r="A18" s="5">
        <v>13</v>
      </c>
      <c r="B18" s="12"/>
      <c r="C18" s="12"/>
      <c r="D18" s="7"/>
      <c r="E18" s="8"/>
      <c r="F18" s="8"/>
      <c r="G18" s="9"/>
      <c r="H18" s="9"/>
      <c r="I18" s="10"/>
      <c r="J18" s="72"/>
      <c r="K18" s="94" t="str">
        <f t="shared" si="6"/>
        <v/>
      </c>
      <c r="L18" s="10"/>
      <c r="M18" s="72"/>
      <c r="N18" s="10"/>
      <c r="O18" s="72"/>
      <c r="P18" s="81"/>
      <c r="Q18" s="89" t="str">
        <f t="shared" si="2"/>
        <v xml:space="preserve"> </v>
      </c>
      <c r="R18" s="89" t="str">
        <f t="shared" si="5"/>
        <v xml:space="preserve"> </v>
      </c>
      <c r="S18" s="84"/>
      <c r="T18" s="91" t="str">
        <f t="shared" si="1"/>
        <v/>
      </c>
      <c r="U18" s="140" t="str">
        <f t="shared" si="3"/>
        <v xml:space="preserve"> </v>
      </c>
      <c r="V18" s="93" t="str">
        <f t="shared" si="4"/>
        <v xml:space="preserve"> </v>
      </c>
      <c r="W18" s="17"/>
      <c r="X18" s="24"/>
      <c r="Y18" s="24"/>
      <c r="Z18" s="24"/>
      <c r="AA18" s="17"/>
      <c r="AB18" s="17"/>
      <c r="AC18" s="17"/>
      <c r="AD18" s="17"/>
      <c r="AE18" s="17"/>
      <c r="AF18" s="17"/>
      <c r="AG18" s="17"/>
      <c r="AH18" s="17"/>
    </row>
    <row r="19" spans="1:34" s="19" customFormat="1" ht="26.25" customHeight="1">
      <c r="A19" s="11">
        <v>14</v>
      </c>
      <c r="B19" s="12"/>
      <c r="C19" s="12"/>
      <c r="D19" s="7"/>
      <c r="E19" s="8"/>
      <c r="F19" s="8"/>
      <c r="G19" s="9"/>
      <c r="H19" s="9"/>
      <c r="I19" s="10"/>
      <c r="J19" s="72"/>
      <c r="K19" s="94" t="str">
        <f t="shared" si="6"/>
        <v/>
      </c>
      <c r="L19" s="10"/>
      <c r="M19" s="72"/>
      <c r="N19" s="10"/>
      <c r="O19" s="72"/>
      <c r="P19" s="81"/>
      <c r="Q19" s="89" t="str">
        <f t="shared" si="2"/>
        <v xml:space="preserve"> </v>
      </c>
      <c r="R19" s="89" t="str">
        <f t="shared" si="5"/>
        <v xml:space="preserve"> </v>
      </c>
      <c r="S19" s="84"/>
      <c r="T19" s="91" t="str">
        <f t="shared" si="1"/>
        <v/>
      </c>
      <c r="U19" s="140" t="str">
        <f t="shared" si="3"/>
        <v xml:space="preserve"> </v>
      </c>
      <c r="V19" s="93" t="str">
        <f t="shared" si="4"/>
        <v xml:space="preserve"> </v>
      </c>
      <c r="W19" s="17"/>
      <c r="X19" s="24"/>
      <c r="Y19" s="24"/>
      <c r="Z19" s="24"/>
      <c r="AA19" s="17"/>
      <c r="AB19" s="17"/>
      <c r="AC19" s="17"/>
      <c r="AD19" s="17"/>
      <c r="AE19" s="17"/>
      <c r="AF19" s="17"/>
      <c r="AG19" s="17"/>
      <c r="AH19" s="17"/>
    </row>
    <row r="20" spans="1:34" s="19" customFormat="1" ht="26.25" customHeight="1">
      <c r="A20" s="5">
        <v>15</v>
      </c>
      <c r="B20" s="12"/>
      <c r="C20" s="12"/>
      <c r="D20" s="7"/>
      <c r="E20" s="8"/>
      <c r="F20" s="8"/>
      <c r="G20" s="9"/>
      <c r="H20" s="9"/>
      <c r="I20" s="10"/>
      <c r="J20" s="72"/>
      <c r="K20" s="94" t="str">
        <f t="shared" si="6"/>
        <v/>
      </c>
      <c r="L20" s="10"/>
      <c r="M20" s="72"/>
      <c r="N20" s="10"/>
      <c r="O20" s="72"/>
      <c r="P20" s="81"/>
      <c r="Q20" s="89" t="str">
        <f t="shared" si="2"/>
        <v xml:space="preserve"> </v>
      </c>
      <c r="R20" s="89" t="str">
        <f t="shared" si="5"/>
        <v xml:space="preserve"> </v>
      </c>
      <c r="S20" s="84"/>
      <c r="T20" s="91" t="str">
        <f t="shared" si="1"/>
        <v/>
      </c>
      <c r="U20" s="140" t="str">
        <f t="shared" si="3"/>
        <v xml:space="preserve"> </v>
      </c>
      <c r="V20" s="93" t="str">
        <f t="shared" si="4"/>
        <v xml:space="preserve"> </v>
      </c>
      <c r="W20" s="17"/>
      <c r="X20" s="24"/>
      <c r="Y20" s="24"/>
      <c r="Z20" s="24"/>
      <c r="AA20" s="17"/>
      <c r="AB20" s="17"/>
      <c r="AC20" s="17"/>
      <c r="AD20" s="17"/>
      <c r="AE20" s="17"/>
      <c r="AF20" s="17"/>
      <c r="AG20" s="17"/>
      <c r="AH20" s="17"/>
    </row>
    <row r="21" spans="1:34" s="19" customFormat="1" ht="26.25" customHeight="1">
      <c r="A21" s="11">
        <v>16</v>
      </c>
      <c r="B21" s="12"/>
      <c r="C21" s="12"/>
      <c r="D21" s="7"/>
      <c r="E21" s="8"/>
      <c r="F21" s="8"/>
      <c r="G21" s="9"/>
      <c r="H21" s="9"/>
      <c r="I21" s="10"/>
      <c r="J21" s="72"/>
      <c r="K21" s="94" t="str">
        <f t="shared" si="6"/>
        <v/>
      </c>
      <c r="L21" s="10"/>
      <c r="M21" s="72"/>
      <c r="N21" s="10"/>
      <c r="O21" s="72"/>
      <c r="P21" s="81"/>
      <c r="Q21" s="89" t="str">
        <f t="shared" si="2"/>
        <v xml:space="preserve"> </v>
      </c>
      <c r="R21" s="89" t="str">
        <f t="shared" si="5"/>
        <v xml:space="preserve"> </v>
      </c>
      <c r="S21" s="84"/>
      <c r="T21" s="91" t="str">
        <f t="shared" si="1"/>
        <v/>
      </c>
      <c r="U21" s="140" t="str">
        <f t="shared" si="3"/>
        <v xml:space="preserve"> </v>
      </c>
      <c r="V21" s="93" t="str">
        <f>IF(ISBLANK(E21)," ",SUM(Q21,R21,T21,U21))</f>
        <v xml:space="preserve"> </v>
      </c>
      <c r="W21" s="17"/>
      <c r="X21" s="24"/>
      <c r="Y21" s="24"/>
      <c r="Z21" s="24"/>
      <c r="AA21" s="17"/>
      <c r="AB21" s="17"/>
      <c r="AC21" s="17"/>
      <c r="AD21" s="17"/>
      <c r="AE21" s="17"/>
      <c r="AF21" s="17"/>
      <c r="AG21" s="17"/>
      <c r="AH21" s="17"/>
    </row>
    <row r="22" spans="1:34" s="19" customFormat="1" ht="26.25" customHeight="1">
      <c r="A22" s="5">
        <v>17</v>
      </c>
      <c r="B22" s="12"/>
      <c r="C22" s="12"/>
      <c r="D22" s="7"/>
      <c r="E22" s="8"/>
      <c r="F22" s="8"/>
      <c r="G22" s="9"/>
      <c r="H22" s="9"/>
      <c r="I22" s="10"/>
      <c r="J22" s="72"/>
      <c r="K22" s="94" t="str">
        <f t="shared" si="6"/>
        <v/>
      </c>
      <c r="L22" s="10"/>
      <c r="M22" s="72"/>
      <c r="N22" s="10"/>
      <c r="O22" s="72"/>
      <c r="P22" s="81"/>
      <c r="Q22" s="89" t="str">
        <f t="shared" si="2"/>
        <v xml:space="preserve"> </v>
      </c>
      <c r="R22" s="89" t="str">
        <f t="shared" si="5"/>
        <v xml:space="preserve"> </v>
      </c>
      <c r="S22" s="84"/>
      <c r="T22" s="91" t="str">
        <f t="shared" si="1"/>
        <v/>
      </c>
      <c r="U22" s="140" t="str">
        <f t="shared" si="3"/>
        <v xml:space="preserve"> </v>
      </c>
      <c r="V22" s="93" t="str">
        <f t="shared" si="4"/>
        <v xml:space="preserve"> </v>
      </c>
      <c r="W22" s="17"/>
      <c r="X22" s="24"/>
      <c r="Y22" s="24"/>
      <c r="Z22" s="24"/>
      <c r="AA22" s="17"/>
      <c r="AB22" s="17"/>
      <c r="AC22" s="17"/>
      <c r="AD22" s="17"/>
      <c r="AE22" s="17"/>
      <c r="AF22" s="17"/>
      <c r="AG22" s="17"/>
      <c r="AH22" s="17"/>
    </row>
    <row r="23" spans="1:34" s="19" customFormat="1" ht="26.25" customHeight="1">
      <c r="A23" s="11">
        <v>18</v>
      </c>
      <c r="B23" s="12"/>
      <c r="C23" s="12"/>
      <c r="D23" s="7"/>
      <c r="E23" s="8"/>
      <c r="F23" s="8"/>
      <c r="G23" s="9"/>
      <c r="H23" s="9"/>
      <c r="I23" s="10"/>
      <c r="J23" s="72"/>
      <c r="K23" s="94" t="str">
        <f t="shared" si="6"/>
        <v/>
      </c>
      <c r="L23" s="10"/>
      <c r="M23" s="72"/>
      <c r="N23" s="10"/>
      <c r="O23" s="72"/>
      <c r="P23" s="81"/>
      <c r="Q23" s="89" t="str">
        <f t="shared" si="2"/>
        <v xml:space="preserve"> </v>
      </c>
      <c r="R23" s="89" t="str">
        <f t="shared" si="5"/>
        <v xml:space="preserve"> </v>
      </c>
      <c r="S23" s="84"/>
      <c r="T23" s="91" t="str">
        <f t="shared" si="1"/>
        <v/>
      </c>
      <c r="U23" s="140" t="str">
        <f t="shared" si="3"/>
        <v xml:space="preserve"> </v>
      </c>
      <c r="V23" s="93" t="str">
        <f t="shared" si="4"/>
        <v xml:space="preserve"> </v>
      </c>
      <c r="W23" s="17"/>
      <c r="X23" s="24"/>
      <c r="Y23" s="24"/>
      <c r="Z23" s="24"/>
      <c r="AA23" s="17"/>
      <c r="AB23" s="17"/>
      <c r="AC23" s="17"/>
      <c r="AD23" s="17"/>
      <c r="AE23" s="17"/>
      <c r="AF23" s="17"/>
      <c r="AG23" s="17"/>
      <c r="AH23" s="17"/>
    </row>
    <row r="24" spans="1:34" s="19" customFormat="1" ht="26.25" customHeight="1">
      <c r="A24" s="5">
        <v>19</v>
      </c>
      <c r="B24" s="12"/>
      <c r="C24" s="12"/>
      <c r="D24" s="7"/>
      <c r="E24" s="8"/>
      <c r="F24" s="8"/>
      <c r="G24" s="9"/>
      <c r="H24" s="9"/>
      <c r="I24" s="10"/>
      <c r="J24" s="72"/>
      <c r="K24" s="94" t="str">
        <f t="shared" si="6"/>
        <v/>
      </c>
      <c r="L24" s="10"/>
      <c r="M24" s="72"/>
      <c r="N24" s="10"/>
      <c r="O24" s="72"/>
      <c r="P24" s="81"/>
      <c r="Q24" s="89" t="str">
        <f t="shared" si="2"/>
        <v xml:space="preserve"> </v>
      </c>
      <c r="R24" s="89" t="str">
        <f t="shared" si="5"/>
        <v xml:space="preserve"> </v>
      </c>
      <c r="S24" s="84"/>
      <c r="T24" s="91" t="str">
        <f t="shared" si="1"/>
        <v/>
      </c>
      <c r="U24" s="140" t="str">
        <f t="shared" si="3"/>
        <v xml:space="preserve"> </v>
      </c>
      <c r="V24" s="93" t="str">
        <f t="shared" si="4"/>
        <v xml:space="preserve"> </v>
      </c>
      <c r="W24" s="17"/>
      <c r="X24" s="24"/>
      <c r="Y24" s="24"/>
      <c r="Z24" s="24"/>
      <c r="AA24" s="17"/>
      <c r="AB24" s="17"/>
      <c r="AC24" s="17"/>
      <c r="AD24" s="17"/>
      <c r="AE24" s="17"/>
      <c r="AF24" s="17"/>
      <c r="AG24" s="17"/>
      <c r="AH24" s="17"/>
    </row>
    <row r="25" spans="1:34" s="19" customFormat="1" ht="26.25" customHeight="1">
      <c r="A25" s="11">
        <v>20</v>
      </c>
      <c r="B25" s="12"/>
      <c r="C25" s="12"/>
      <c r="D25" s="7"/>
      <c r="E25" s="8"/>
      <c r="F25" s="8"/>
      <c r="G25" s="9"/>
      <c r="H25" s="9"/>
      <c r="I25" s="10"/>
      <c r="J25" s="72"/>
      <c r="K25" s="94" t="str">
        <f t="shared" si="6"/>
        <v/>
      </c>
      <c r="L25" s="10"/>
      <c r="M25" s="72"/>
      <c r="N25" s="10"/>
      <c r="O25" s="72"/>
      <c r="P25" s="81"/>
      <c r="Q25" s="89" t="str">
        <f t="shared" si="2"/>
        <v xml:space="preserve"> </v>
      </c>
      <c r="R25" s="89" t="str">
        <f t="shared" si="5"/>
        <v xml:space="preserve"> </v>
      </c>
      <c r="S25" s="84"/>
      <c r="T25" s="91" t="str">
        <f t="shared" si="1"/>
        <v/>
      </c>
      <c r="U25" s="140" t="str">
        <f t="shared" si="3"/>
        <v xml:space="preserve"> </v>
      </c>
      <c r="V25" s="93" t="str">
        <f t="shared" si="4"/>
        <v xml:space="preserve"> </v>
      </c>
      <c r="W25" s="17"/>
      <c r="X25" s="24"/>
      <c r="Y25" s="24"/>
      <c r="Z25" s="24"/>
      <c r="AA25" s="17"/>
      <c r="AB25" s="17"/>
      <c r="AC25" s="17"/>
      <c r="AD25" s="17"/>
      <c r="AE25" s="17"/>
      <c r="AF25" s="17"/>
      <c r="AG25" s="17"/>
      <c r="AH25" s="17"/>
    </row>
    <row r="26" spans="1:34" s="19" customFormat="1" ht="26.25" customHeight="1">
      <c r="A26" s="5">
        <v>21</v>
      </c>
      <c r="B26" s="12"/>
      <c r="C26" s="12"/>
      <c r="D26" s="7"/>
      <c r="E26" s="8"/>
      <c r="F26" s="8"/>
      <c r="G26" s="9"/>
      <c r="H26" s="9"/>
      <c r="I26" s="10"/>
      <c r="J26" s="72"/>
      <c r="K26" s="94" t="str">
        <f t="shared" si="6"/>
        <v/>
      </c>
      <c r="L26" s="10"/>
      <c r="M26" s="72"/>
      <c r="N26" s="10"/>
      <c r="O26" s="72"/>
      <c r="P26" s="81"/>
      <c r="Q26" s="89" t="str">
        <f t="shared" si="2"/>
        <v xml:space="preserve"> </v>
      </c>
      <c r="R26" s="89" t="str">
        <f>IF(OR(P26="A",P26="B",P26="C"),30000," ")</f>
        <v xml:space="preserve"> </v>
      </c>
      <c r="S26" s="84"/>
      <c r="T26" s="91" t="str">
        <f t="shared" si="1"/>
        <v/>
      </c>
      <c r="U26" s="140" t="str">
        <f t="shared" si="3"/>
        <v xml:space="preserve"> </v>
      </c>
      <c r="V26" s="93" t="str">
        <f t="shared" si="4"/>
        <v xml:space="preserve"> </v>
      </c>
      <c r="W26" s="17"/>
      <c r="X26" s="24"/>
      <c r="Y26" s="24"/>
      <c r="Z26" s="24"/>
      <c r="AA26" s="17"/>
      <c r="AB26" s="17"/>
      <c r="AC26" s="17"/>
      <c r="AD26" s="17"/>
      <c r="AE26" s="17"/>
      <c r="AF26" s="17"/>
      <c r="AG26" s="17"/>
      <c r="AH26" s="17"/>
    </row>
    <row r="27" spans="1:34" s="19" customFormat="1" ht="26.25" customHeight="1">
      <c r="A27" s="11">
        <v>22</v>
      </c>
      <c r="B27" s="12"/>
      <c r="C27" s="12"/>
      <c r="D27" s="7"/>
      <c r="E27" s="8"/>
      <c r="F27" s="8"/>
      <c r="G27" s="9"/>
      <c r="H27" s="9"/>
      <c r="I27" s="10"/>
      <c r="J27" s="72"/>
      <c r="K27" s="94" t="str">
        <f t="shared" si="6"/>
        <v/>
      </c>
      <c r="L27" s="10"/>
      <c r="M27" s="72"/>
      <c r="N27" s="10"/>
      <c r="O27" s="72"/>
      <c r="P27" s="81"/>
      <c r="Q27" s="89" t="str">
        <f t="shared" si="2"/>
        <v xml:space="preserve"> </v>
      </c>
      <c r="R27" s="89" t="str">
        <f t="shared" si="5"/>
        <v xml:space="preserve"> </v>
      </c>
      <c r="S27" s="84"/>
      <c r="T27" s="91" t="str">
        <f t="shared" si="1"/>
        <v/>
      </c>
      <c r="U27" s="140" t="str">
        <f t="shared" si="3"/>
        <v xml:space="preserve"> </v>
      </c>
      <c r="V27" s="93" t="str">
        <f t="shared" si="4"/>
        <v xml:space="preserve"> </v>
      </c>
      <c r="W27" s="17"/>
      <c r="X27" s="24"/>
      <c r="Y27" s="24"/>
      <c r="Z27" s="24"/>
      <c r="AA27" s="17"/>
      <c r="AB27" s="17"/>
      <c r="AC27" s="17"/>
      <c r="AD27" s="17"/>
      <c r="AE27" s="17"/>
      <c r="AF27" s="17"/>
      <c r="AG27" s="17"/>
      <c r="AH27" s="17"/>
    </row>
    <row r="28" spans="1:34" s="19" customFormat="1" ht="26.25" customHeight="1">
      <c r="A28" s="5">
        <v>23</v>
      </c>
      <c r="B28" s="12"/>
      <c r="C28" s="12"/>
      <c r="D28" s="7"/>
      <c r="E28" s="8"/>
      <c r="F28" s="8"/>
      <c r="G28" s="9"/>
      <c r="H28" s="9"/>
      <c r="I28" s="10"/>
      <c r="J28" s="72"/>
      <c r="K28" s="94" t="str">
        <f t="shared" si="6"/>
        <v/>
      </c>
      <c r="L28" s="10"/>
      <c r="M28" s="72"/>
      <c r="N28" s="10"/>
      <c r="O28" s="72"/>
      <c r="P28" s="81"/>
      <c r="Q28" s="89" t="str">
        <f t="shared" si="2"/>
        <v xml:space="preserve"> </v>
      </c>
      <c r="R28" s="89" t="str">
        <f t="shared" si="5"/>
        <v xml:space="preserve"> </v>
      </c>
      <c r="S28" s="84"/>
      <c r="T28" s="91" t="str">
        <f t="shared" si="1"/>
        <v/>
      </c>
      <c r="U28" s="140" t="str">
        <f t="shared" si="3"/>
        <v xml:space="preserve"> </v>
      </c>
      <c r="V28" s="93" t="str">
        <f t="shared" si="4"/>
        <v xml:space="preserve"> </v>
      </c>
      <c r="W28" s="17"/>
      <c r="X28" s="24"/>
      <c r="Y28" s="24"/>
      <c r="Z28" s="24"/>
      <c r="AA28" s="17"/>
      <c r="AB28" s="17"/>
      <c r="AC28" s="17"/>
      <c r="AD28" s="17"/>
      <c r="AE28" s="17"/>
      <c r="AF28" s="17"/>
      <c r="AG28" s="17"/>
      <c r="AH28" s="17"/>
    </row>
    <row r="29" spans="1:34" s="19" customFormat="1" ht="26.25" customHeight="1">
      <c r="A29" s="11">
        <v>24</v>
      </c>
      <c r="B29" s="12"/>
      <c r="C29" s="12"/>
      <c r="D29" s="7"/>
      <c r="E29" s="8"/>
      <c r="F29" s="8"/>
      <c r="G29" s="9"/>
      <c r="H29" s="9"/>
      <c r="I29" s="10"/>
      <c r="J29" s="72"/>
      <c r="K29" s="94" t="str">
        <f t="shared" si="6"/>
        <v/>
      </c>
      <c r="L29" s="10"/>
      <c r="M29" s="72"/>
      <c r="N29" s="10"/>
      <c r="O29" s="72"/>
      <c r="P29" s="81"/>
      <c r="Q29" s="89" t="str">
        <f t="shared" si="2"/>
        <v xml:space="preserve"> </v>
      </c>
      <c r="R29" s="89" t="str">
        <f t="shared" si="5"/>
        <v xml:space="preserve"> </v>
      </c>
      <c r="S29" s="84"/>
      <c r="T29" s="91" t="str">
        <f t="shared" si="1"/>
        <v/>
      </c>
      <c r="U29" s="140" t="str">
        <f t="shared" si="3"/>
        <v xml:space="preserve"> </v>
      </c>
      <c r="V29" s="93" t="str">
        <f t="shared" si="4"/>
        <v xml:space="preserve"> </v>
      </c>
      <c r="W29" s="17"/>
      <c r="X29" s="24"/>
      <c r="Y29" s="24"/>
      <c r="Z29" s="24"/>
      <c r="AA29" s="17"/>
      <c r="AB29" s="17"/>
      <c r="AC29" s="17"/>
      <c r="AD29" s="17"/>
      <c r="AE29" s="17"/>
      <c r="AF29" s="17"/>
      <c r="AG29" s="17"/>
      <c r="AH29" s="17"/>
    </row>
    <row r="30" spans="1:34" s="19" customFormat="1" ht="26.25" customHeight="1">
      <c r="A30" s="5">
        <v>25</v>
      </c>
      <c r="B30" s="12"/>
      <c r="C30" s="12"/>
      <c r="D30" s="7"/>
      <c r="E30" s="8"/>
      <c r="F30" s="8"/>
      <c r="G30" s="9"/>
      <c r="H30" s="9"/>
      <c r="I30" s="10"/>
      <c r="J30" s="72"/>
      <c r="K30" s="94" t="str">
        <f t="shared" si="6"/>
        <v/>
      </c>
      <c r="L30" s="10"/>
      <c r="M30" s="72"/>
      <c r="N30" s="10"/>
      <c r="O30" s="72"/>
      <c r="P30" s="81"/>
      <c r="Q30" s="89" t="str">
        <f t="shared" si="2"/>
        <v xml:space="preserve"> </v>
      </c>
      <c r="R30" s="89" t="str">
        <f t="shared" si="5"/>
        <v xml:space="preserve"> </v>
      </c>
      <c r="S30" s="84"/>
      <c r="T30" s="91" t="str">
        <f t="shared" si="1"/>
        <v/>
      </c>
      <c r="U30" s="140" t="str">
        <f t="shared" si="3"/>
        <v xml:space="preserve"> </v>
      </c>
      <c r="V30" s="93" t="str">
        <f t="shared" si="4"/>
        <v xml:space="preserve"> </v>
      </c>
      <c r="W30" s="17"/>
      <c r="X30" s="24"/>
      <c r="Y30" s="24"/>
      <c r="Z30" s="24"/>
      <c r="AA30" s="17"/>
      <c r="AB30" s="17"/>
      <c r="AC30" s="17"/>
      <c r="AD30" s="17"/>
      <c r="AE30" s="17"/>
      <c r="AF30" s="17"/>
      <c r="AG30" s="17"/>
      <c r="AH30" s="17"/>
    </row>
    <row r="31" spans="1:34" s="19" customFormat="1" ht="26.25" customHeight="1">
      <c r="A31" s="11">
        <v>26</v>
      </c>
      <c r="B31" s="12"/>
      <c r="C31" s="12"/>
      <c r="D31" s="7"/>
      <c r="E31" s="8"/>
      <c r="F31" s="8"/>
      <c r="G31" s="9"/>
      <c r="H31" s="9"/>
      <c r="I31" s="10"/>
      <c r="J31" s="72"/>
      <c r="K31" s="94" t="str">
        <f t="shared" si="6"/>
        <v/>
      </c>
      <c r="L31" s="10"/>
      <c r="M31" s="72"/>
      <c r="N31" s="10"/>
      <c r="O31" s="72"/>
      <c r="P31" s="81"/>
      <c r="Q31" s="89" t="str">
        <f t="shared" si="2"/>
        <v xml:space="preserve"> </v>
      </c>
      <c r="R31" s="89" t="str">
        <f t="shared" si="5"/>
        <v xml:space="preserve"> </v>
      </c>
      <c r="S31" s="84"/>
      <c r="T31" s="91" t="str">
        <f t="shared" si="1"/>
        <v/>
      </c>
      <c r="U31" s="140" t="str">
        <f t="shared" si="3"/>
        <v xml:space="preserve"> </v>
      </c>
      <c r="V31" s="93" t="str">
        <f t="shared" si="4"/>
        <v xml:space="preserve"> </v>
      </c>
      <c r="W31" s="17"/>
      <c r="X31" s="24"/>
      <c r="Y31" s="24"/>
      <c r="Z31" s="24"/>
      <c r="AA31" s="17"/>
      <c r="AB31" s="17"/>
      <c r="AC31" s="17"/>
      <c r="AD31" s="17"/>
      <c r="AE31" s="17"/>
      <c r="AF31" s="17"/>
      <c r="AG31" s="17"/>
      <c r="AH31" s="17"/>
    </row>
    <row r="32" spans="1:34" s="19" customFormat="1" ht="26.25" customHeight="1">
      <c r="A32" s="5">
        <v>27</v>
      </c>
      <c r="B32" s="12"/>
      <c r="C32" s="12"/>
      <c r="D32" s="7"/>
      <c r="E32" s="8"/>
      <c r="F32" s="8"/>
      <c r="G32" s="9"/>
      <c r="H32" s="9"/>
      <c r="I32" s="10"/>
      <c r="J32" s="72"/>
      <c r="K32" s="94" t="str">
        <f t="shared" si="6"/>
        <v/>
      </c>
      <c r="L32" s="10"/>
      <c r="M32" s="72"/>
      <c r="N32" s="10"/>
      <c r="O32" s="72"/>
      <c r="P32" s="81"/>
      <c r="Q32" s="89" t="str">
        <f t="shared" si="2"/>
        <v xml:space="preserve"> </v>
      </c>
      <c r="R32" s="89" t="str">
        <f t="shared" si="5"/>
        <v xml:space="preserve"> </v>
      </c>
      <c r="S32" s="84"/>
      <c r="T32" s="91" t="str">
        <f t="shared" si="1"/>
        <v/>
      </c>
      <c r="U32" s="140" t="str">
        <f t="shared" si="3"/>
        <v xml:space="preserve"> </v>
      </c>
      <c r="V32" s="93" t="str">
        <f t="shared" si="4"/>
        <v xml:space="preserve"> </v>
      </c>
      <c r="W32" s="17"/>
      <c r="X32" s="24"/>
      <c r="Y32" s="24"/>
      <c r="Z32" s="24"/>
      <c r="AA32" s="17"/>
      <c r="AB32" s="17"/>
      <c r="AC32" s="17"/>
      <c r="AD32" s="17"/>
      <c r="AE32" s="17"/>
      <c r="AF32" s="17"/>
      <c r="AG32" s="17"/>
      <c r="AH32" s="17"/>
    </row>
    <row r="33" spans="1:34" s="19" customFormat="1" ht="26.25" customHeight="1">
      <c r="A33" s="11">
        <v>28</v>
      </c>
      <c r="B33" s="12"/>
      <c r="C33" s="12"/>
      <c r="D33" s="7"/>
      <c r="E33" s="8"/>
      <c r="F33" s="8"/>
      <c r="G33" s="9"/>
      <c r="H33" s="9"/>
      <c r="I33" s="10"/>
      <c r="J33" s="72"/>
      <c r="K33" s="94" t="str">
        <f t="shared" si="6"/>
        <v/>
      </c>
      <c r="L33" s="10"/>
      <c r="M33" s="72"/>
      <c r="N33" s="10"/>
      <c r="O33" s="72"/>
      <c r="P33" s="81"/>
      <c r="Q33" s="89" t="str">
        <f t="shared" si="2"/>
        <v xml:space="preserve"> </v>
      </c>
      <c r="R33" s="89" t="str">
        <f t="shared" si="5"/>
        <v xml:space="preserve"> </v>
      </c>
      <c r="S33" s="84"/>
      <c r="T33" s="91" t="str">
        <f t="shared" si="1"/>
        <v/>
      </c>
      <c r="U33" s="140" t="str">
        <f t="shared" si="3"/>
        <v xml:space="preserve"> </v>
      </c>
      <c r="V33" s="93" t="str">
        <f t="shared" si="4"/>
        <v xml:space="preserve"> </v>
      </c>
      <c r="W33" s="17"/>
      <c r="X33" s="24"/>
      <c r="Y33" s="24"/>
      <c r="Z33" s="24"/>
      <c r="AA33" s="17"/>
      <c r="AB33" s="17"/>
      <c r="AC33" s="17"/>
      <c r="AD33" s="17"/>
      <c r="AE33" s="17"/>
      <c r="AF33" s="17"/>
      <c r="AG33" s="17"/>
      <c r="AH33" s="17"/>
    </row>
    <row r="34" spans="1:34" s="19" customFormat="1" ht="26.25" customHeight="1">
      <c r="A34" s="5">
        <v>29</v>
      </c>
      <c r="B34" s="12"/>
      <c r="C34" s="12"/>
      <c r="D34" s="7"/>
      <c r="E34" s="8"/>
      <c r="F34" s="8"/>
      <c r="G34" s="9"/>
      <c r="H34" s="9"/>
      <c r="I34" s="10"/>
      <c r="J34" s="72"/>
      <c r="K34" s="94" t="str">
        <f t="shared" si="6"/>
        <v/>
      </c>
      <c r="L34" s="10"/>
      <c r="M34" s="72"/>
      <c r="N34" s="10"/>
      <c r="O34" s="72"/>
      <c r="P34" s="81"/>
      <c r="Q34" s="89" t="str">
        <f t="shared" si="2"/>
        <v xml:space="preserve"> </v>
      </c>
      <c r="R34" s="89" t="str">
        <f t="shared" si="5"/>
        <v xml:space="preserve"> </v>
      </c>
      <c r="S34" s="84"/>
      <c r="T34" s="91" t="str">
        <f t="shared" si="1"/>
        <v/>
      </c>
      <c r="U34" s="140" t="str">
        <f t="shared" si="3"/>
        <v xml:space="preserve"> </v>
      </c>
      <c r="V34" s="93" t="str">
        <f t="shared" si="4"/>
        <v xml:space="preserve"> </v>
      </c>
      <c r="W34" s="17"/>
      <c r="X34" s="24"/>
      <c r="Y34" s="24"/>
      <c r="Z34" s="24"/>
      <c r="AA34" s="17"/>
      <c r="AB34" s="17"/>
      <c r="AC34" s="17"/>
      <c r="AD34" s="17"/>
      <c r="AE34" s="17"/>
      <c r="AF34" s="17"/>
      <c r="AG34" s="17"/>
      <c r="AH34" s="17"/>
    </row>
    <row r="35" spans="1:34" s="19" customFormat="1" ht="26.25" customHeight="1" thickBot="1">
      <c r="A35" s="25">
        <v>30</v>
      </c>
      <c r="B35" s="26"/>
      <c r="C35" s="26"/>
      <c r="D35" s="27"/>
      <c r="E35" s="28"/>
      <c r="F35" s="28"/>
      <c r="G35" s="29"/>
      <c r="H35" s="29"/>
      <c r="I35" s="30"/>
      <c r="J35" s="73"/>
      <c r="K35" s="95" t="str">
        <f t="shared" si="6"/>
        <v/>
      </c>
      <c r="L35" s="30"/>
      <c r="M35" s="73"/>
      <c r="N35" s="30"/>
      <c r="O35" s="73"/>
      <c r="P35" s="82"/>
      <c r="Q35" s="90" t="str">
        <f t="shared" si="2"/>
        <v xml:space="preserve"> </v>
      </c>
      <c r="R35" s="89" t="str">
        <f t="shared" si="5"/>
        <v xml:space="preserve"> </v>
      </c>
      <c r="S35" s="85"/>
      <c r="T35" s="92" t="str">
        <f t="shared" si="1"/>
        <v/>
      </c>
      <c r="U35" s="140" t="str">
        <f t="shared" si="3"/>
        <v xml:space="preserve"> </v>
      </c>
      <c r="V35" s="93" t="str">
        <f t="shared" si="4"/>
        <v xml:space="preserve"> </v>
      </c>
      <c r="W35" s="17"/>
      <c r="X35" s="24"/>
      <c r="Y35" s="24"/>
      <c r="Z35" s="24"/>
      <c r="AA35" s="17"/>
      <c r="AB35" s="17"/>
      <c r="AC35" s="17"/>
      <c r="AD35" s="17"/>
      <c r="AE35" s="17"/>
      <c r="AF35" s="17"/>
      <c r="AG35" s="17"/>
      <c r="AH35" s="17"/>
    </row>
    <row r="36" spans="1:34" s="1" customFormat="1" ht="27" customHeight="1" thickBot="1">
      <c r="A36" s="31"/>
      <c r="B36" s="31"/>
      <c r="C36" s="31"/>
      <c r="D36" s="31"/>
      <c r="E36" s="31"/>
      <c r="F36" s="31"/>
      <c r="M36" s="2"/>
      <c r="O36" s="2"/>
      <c r="P36" s="197">
        <f>SUM(Q6:Q35)</f>
        <v>0</v>
      </c>
      <c r="Q36" s="198"/>
      <c r="R36" s="148">
        <f>SUM(R6:R35)</f>
        <v>0</v>
      </c>
      <c r="S36" s="216">
        <f>SUM(T6:T35)</f>
        <v>0</v>
      </c>
      <c r="T36" s="217"/>
      <c r="U36" s="149">
        <f>SUM(U6:U35)</f>
        <v>0</v>
      </c>
      <c r="V36" s="97">
        <f>SUM(P36:U36)</f>
        <v>0</v>
      </c>
      <c r="X36" s="2"/>
      <c r="Y36" s="2"/>
      <c r="Z36" s="2"/>
    </row>
    <row r="37" spans="1:34" s="1" customFormat="1" ht="27" customHeight="1" thickBot="1">
      <c r="A37" s="31"/>
      <c r="B37" s="31"/>
      <c r="C37" s="31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96"/>
      <c r="X37" s="2"/>
      <c r="Y37" s="2"/>
      <c r="Z37" s="2"/>
    </row>
    <row r="38" spans="1:34" s="33" customFormat="1" ht="37.5" customHeight="1" thickTop="1" thickBot="1">
      <c r="B38" s="207" t="s">
        <v>67</v>
      </c>
      <c r="C38" s="208"/>
      <c r="D38" s="208"/>
      <c r="E38" s="208"/>
      <c r="F38" s="208"/>
      <c r="G38" s="209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4"/>
      <c r="X38" s="31"/>
      <c r="Y38" s="34"/>
      <c r="AC38" s="35"/>
    </row>
    <row r="39" spans="1:34" s="33" customFormat="1" ht="21" customHeight="1" thickTop="1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185" t="s">
        <v>26</v>
      </c>
      <c r="M39" s="186"/>
      <c r="N39" s="31"/>
      <c r="O39" s="31"/>
      <c r="P39" s="31"/>
      <c r="Q39" s="220" t="s">
        <v>30</v>
      </c>
      <c r="R39" s="221"/>
      <c r="S39" s="221"/>
      <c r="T39" s="221"/>
      <c r="U39" s="222"/>
      <c r="V39" s="31"/>
      <c r="W39" s="34"/>
      <c r="X39" s="31"/>
      <c r="Y39" s="34"/>
    </row>
    <row r="40" spans="1:34" s="33" customFormat="1" ht="27.75" customHeight="1">
      <c r="B40" s="31" t="s">
        <v>27</v>
      </c>
      <c r="C40" s="31"/>
      <c r="D40" s="31"/>
      <c r="E40" s="31"/>
      <c r="F40" s="31"/>
      <c r="H40" s="31"/>
      <c r="J40" s="31"/>
      <c r="K40" s="31"/>
      <c r="L40" s="185" t="s">
        <v>43</v>
      </c>
      <c r="M40" s="186"/>
      <c r="N40" s="31"/>
      <c r="O40" s="31"/>
      <c r="P40" s="31"/>
      <c r="Q40" s="200" t="s">
        <v>38</v>
      </c>
      <c r="R40" s="201"/>
      <c r="S40" s="201"/>
      <c r="T40" s="202"/>
      <c r="U40" s="77">
        <v>1</v>
      </c>
      <c r="V40" s="36"/>
      <c r="W40" s="34"/>
      <c r="X40" s="31"/>
      <c r="Y40" s="34"/>
      <c r="AC40" s="35"/>
    </row>
    <row r="41" spans="1:34" s="33" customFormat="1" ht="35.25" customHeight="1">
      <c r="B41" s="31"/>
      <c r="C41" s="31"/>
      <c r="D41" s="32"/>
      <c r="E41" s="31"/>
      <c r="F41" s="31"/>
      <c r="H41" s="37"/>
      <c r="K41" s="87" t="s">
        <v>65</v>
      </c>
      <c r="L41" s="88" t="s">
        <v>66</v>
      </c>
      <c r="M41" s="41"/>
      <c r="N41" s="41"/>
      <c r="O41" s="37"/>
      <c r="P41" s="37"/>
      <c r="Q41" s="200" t="s">
        <v>39</v>
      </c>
      <c r="R41" s="201"/>
      <c r="S41" s="201"/>
      <c r="T41" s="202"/>
      <c r="U41" s="77">
        <v>2</v>
      </c>
      <c r="V41" s="37"/>
      <c r="W41" s="37"/>
      <c r="X41" s="199"/>
      <c r="Y41" s="199"/>
      <c r="Z41" s="199"/>
      <c r="AA41" s="199"/>
      <c r="AB41" s="199"/>
      <c r="AC41" s="199"/>
    </row>
    <row r="42" spans="1:34" s="33" customFormat="1" ht="33" customHeight="1">
      <c r="B42" s="43" t="s">
        <v>28</v>
      </c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200" t="s">
        <v>40</v>
      </c>
      <c r="R42" s="201"/>
      <c r="S42" s="201"/>
      <c r="T42" s="202"/>
      <c r="U42" s="77">
        <v>3</v>
      </c>
      <c r="V42" s="43"/>
      <c r="W42" s="43"/>
      <c r="X42" s="43"/>
      <c r="Y42" s="43"/>
      <c r="AC42" s="38"/>
    </row>
    <row r="43" spans="1:34" s="39" customFormat="1" ht="33" customHeight="1">
      <c r="B43" s="43" t="s">
        <v>36</v>
      </c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200" t="s">
        <v>41</v>
      </c>
      <c r="R43" s="201"/>
      <c r="S43" s="201"/>
      <c r="T43" s="202"/>
      <c r="U43" s="77">
        <v>4</v>
      </c>
      <c r="V43" s="43"/>
      <c r="W43" s="43"/>
      <c r="X43" s="43"/>
      <c r="Y43" s="43"/>
      <c r="AC43" s="40"/>
    </row>
    <row r="44" spans="1:34" s="39" customFormat="1" ht="33" customHeight="1">
      <c r="B44" s="43" t="s">
        <v>35</v>
      </c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200" t="s">
        <v>42</v>
      </c>
      <c r="R44" s="201"/>
      <c r="S44" s="201"/>
      <c r="T44" s="202"/>
      <c r="U44" s="77">
        <v>5</v>
      </c>
      <c r="V44" s="43"/>
      <c r="W44" s="43"/>
      <c r="X44" s="43"/>
      <c r="Y44" s="43"/>
      <c r="AC44" s="40"/>
    </row>
    <row r="45" spans="1:34" s="41" customFormat="1" ht="41.25" customHeight="1">
      <c r="B45" s="43"/>
      <c r="C45" s="43"/>
      <c r="D45" s="43"/>
      <c r="E45" s="43"/>
      <c r="F45" s="32"/>
      <c r="G45" s="32"/>
      <c r="H45" s="32"/>
      <c r="I45" s="32"/>
      <c r="J45" s="32"/>
      <c r="K45" s="32"/>
      <c r="L45" s="32"/>
      <c r="M45" s="43"/>
      <c r="N45" s="43"/>
      <c r="O45" s="44"/>
      <c r="P45" s="44"/>
      <c r="Q45" s="200" t="s">
        <v>31</v>
      </c>
      <c r="R45" s="201"/>
      <c r="S45" s="201"/>
      <c r="T45" s="202"/>
      <c r="U45" s="77">
        <v>6</v>
      </c>
      <c r="V45" s="45"/>
      <c r="W45" s="34"/>
      <c r="X45" s="43"/>
      <c r="Y45" s="34"/>
      <c r="Z45" s="44"/>
      <c r="AA45" s="45"/>
      <c r="AC45" s="42"/>
    </row>
    <row r="46" spans="1:34" s="41" customFormat="1" ht="33" customHeight="1" thickBot="1">
      <c r="B46" s="46"/>
      <c r="C46" s="46"/>
      <c r="D46" s="46"/>
      <c r="E46" s="32"/>
      <c r="F46" s="32" t="s">
        <v>64</v>
      </c>
      <c r="G46" s="32"/>
      <c r="H46" s="32"/>
      <c r="I46" s="32"/>
      <c r="J46" s="32"/>
      <c r="K46" s="32"/>
      <c r="L46" s="32"/>
      <c r="M46" s="31"/>
      <c r="N46" s="31"/>
      <c r="O46" s="44"/>
      <c r="P46" s="44"/>
      <c r="Q46" s="203" t="s">
        <v>32</v>
      </c>
      <c r="R46" s="204"/>
      <c r="S46" s="204"/>
      <c r="T46" s="205"/>
      <c r="U46" s="77">
        <v>10</v>
      </c>
      <c r="V46" s="45"/>
      <c r="W46" s="34"/>
      <c r="X46" s="31"/>
      <c r="Y46" s="47"/>
      <c r="Z46" s="44"/>
      <c r="AA46" s="45"/>
      <c r="AB46" s="39"/>
      <c r="AC46" s="42"/>
    </row>
    <row r="47" spans="1:34" s="41" customFormat="1" ht="33" customHeight="1">
      <c r="B47" s="46"/>
      <c r="C47" s="176" t="s">
        <v>53</v>
      </c>
      <c r="D47" s="177"/>
      <c r="E47" s="177"/>
      <c r="F47" s="177"/>
      <c r="G47" s="178">
        <f>SUM(P36,R36)</f>
        <v>0</v>
      </c>
      <c r="H47" s="178"/>
      <c r="I47" s="99"/>
      <c r="J47" s="1"/>
      <c r="K47" s="129"/>
      <c r="L47" s="130"/>
      <c r="M47" s="131"/>
      <c r="N47" s="131"/>
      <c r="O47" s="132" t="s">
        <v>54</v>
      </c>
      <c r="P47" s="179">
        <f>SUM(S36:U36)</f>
        <v>0</v>
      </c>
      <c r="Q47" s="179"/>
      <c r="R47" s="179"/>
      <c r="S47" s="180"/>
      <c r="T47" s="142"/>
      <c r="U47" s="98"/>
      <c r="V47" s="98"/>
      <c r="W47" s="34"/>
      <c r="X47" s="31"/>
      <c r="Y47" s="47"/>
      <c r="Z47" s="44"/>
      <c r="AA47" s="45"/>
      <c r="AB47" s="39"/>
      <c r="AC47" s="42"/>
    </row>
    <row r="48" spans="1:34" s="41" customFormat="1" ht="33" customHeight="1">
      <c r="B48" s="46"/>
      <c r="C48" s="171" t="s">
        <v>63</v>
      </c>
      <c r="D48" s="172"/>
      <c r="E48" s="172"/>
      <c r="F48" s="172"/>
      <c r="G48" s="172"/>
      <c r="H48" s="172"/>
      <c r="I48" s="102"/>
      <c r="J48" s="86"/>
      <c r="K48" s="173" t="s">
        <v>69</v>
      </c>
      <c r="L48" s="174"/>
      <c r="M48" s="174"/>
      <c r="N48" s="174"/>
      <c r="O48" s="174"/>
      <c r="P48" s="174"/>
      <c r="Q48" s="174"/>
      <c r="R48" s="174"/>
      <c r="S48" s="175"/>
      <c r="T48" s="143"/>
      <c r="U48" s="98"/>
      <c r="V48" s="98"/>
      <c r="W48" s="34"/>
      <c r="X48" s="31"/>
      <c r="Y48" s="47"/>
      <c r="Z48" s="44"/>
      <c r="AA48" s="45"/>
      <c r="AB48" s="39"/>
      <c r="AC48" s="42"/>
    </row>
    <row r="49" spans="2:29" s="41" customFormat="1" ht="22.5" customHeight="1">
      <c r="B49" s="46"/>
      <c r="C49" s="100"/>
      <c r="D49" s="101"/>
      <c r="E49" s="101"/>
      <c r="F49" s="101"/>
      <c r="G49" s="101"/>
      <c r="H49" s="101"/>
      <c r="I49" s="102"/>
      <c r="J49" s="86"/>
      <c r="K49" s="133"/>
      <c r="L49" s="150"/>
      <c r="M49" s="150"/>
      <c r="N49" s="150"/>
      <c r="O49" s="150"/>
      <c r="P49" s="152"/>
      <c r="Q49" s="150"/>
      <c r="R49" s="150"/>
      <c r="S49" s="151"/>
      <c r="T49" s="144"/>
      <c r="U49" s="98"/>
      <c r="V49" s="98"/>
      <c r="W49" s="34"/>
      <c r="X49" s="31"/>
      <c r="Y49" s="47"/>
      <c r="Z49" s="44"/>
      <c r="AA49" s="45"/>
      <c r="AB49" s="39"/>
      <c r="AC49" s="42"/>
    </row>
    <row r="50" spans="2:29" s="41" customFormat="1" ht="33" customHeight="1">
      <c r="B50" s="46"/>
      <c r="C50" s="103"/>
      <c r="D50" s="104"/>
      <c r="E50" s="105" t="s">
        <v>70</v>
      </c>
      <c r="F50" s="141" t="s">
        <v>71</v>
      </c>
      <c r="G50" s="101"/>
      <c r="H50" s="101"/>
      <c r="I50" s="102"/>
      <c r="J50" s="86"/>
      <c r="K50" s="134"/>
      <c r="L50" s="153"/>
      <c r="M50" s="154"/>
      <c r="N50" s="153" t="s">
        <v>70</v>
      </c>
      <c r="O50" s="155" t="s">
        <v>71</v>
      </c>
      <c r="P50" s="152"/>
      <c r="Q50" s="154"/>
      <c r="R50" s="154"/>
      <c r="S50" s="151"/>
      <c r="T50" s="144"/>
      <c r="U50" s="98"/>
      <c r="V50" s="98"/>
      <c r="W50" s="34"/>
      <c r="X50" s="31"/>
      <c r="Y50" s="47"/>
      <c r="Z50" s="44"/>
      <c r="AA50" s="45"/>
      <c r="AB50" s="39"/>
      <c r="AC50" s="42"/>
    </row>
    <row r="51" spans="2:29" s="41" customFormat="1" ht="22.5" customHeight="1">
      <c r="B51" s="46"/>
      <c r="C51" s="106"/>
      <c r="D51" s="107"/>
      <c r="E51" s="107"/>
      <c r="F51" s="108"/>
      <c r="G51" s="108"/>
      <c r="H51" s="108"/>
      <c r="I51" s="102"/>
      <c r="J51" s="86"/>
      <c r="K51" s="135"/>
      <c r="L51" s="152"/>
      <c r="M51" s="156"/>
      <c r="N51" s="157"/>
      <c r="O51" s="158"/>
      <c r="P51" s="152"/>
      <c r="Q51" s="158"/>
      <c r="R51" s="158"/>
      <c r="S51" s="159"/>
      <c r="T51" s="145"/>
      <c r="U51" s="98"/>
      <c r="V51" s="98"/>
      <c r="W51" s="34"/>
      <c r="X51" s="31"/>
      <c r="Y51" s="47"/>
      <c r="Z51" s="44"/>
      <c r="AA51" s="45"/>
      <c r="AB51" s="39"/>
      <c r="AC51" s="42"/>
    </row>
    <row r="52" spans="2:29" s="41" customFormat="1" ht="33" customHeight="1">
      <c r="B52" s="46"/>
      <c r="C52" s="109"/>
      <c r="D52" s="110"/>
      <c r="E52" s="110" t="s">
        <v>55</v>
      </c>
      <c r="F52" s="111" t="s">
        <v>56</v>
      </c>
      <c r="G52" s="112"/>
      <c r="H52" s="112"/>
      <c r="I52" s="113"/>
      <c r="K52" s="136"/>
      <c r="L52" s="160"/>
      <c r="M52" s="160"/>
      <c r="N52" s="161" t="s">
        <v>55</v>
      </c>
      <c r="O52" s="162" t="s">
        <v>56</v>
      </c>
      <c r="P52" s="160"/>
      <c r="Q52" s="162"/>
      <c r="R52" s="162"/>
      <c r="S52" s="163"/>
      <c r="T52" s="146"/>
      <c r="U52" s="44"/>
      <c r="V52" s="45"/>
      <c r="W52" s="34"/>
      <c r="X52" s="31"/>
      <c r="Y52" s="47"/>
      <c r="Z52" s="44"/>
      <c r="AA52" s="45"/>
      <c r="AB52" s="39"/>
      <c r="AC52" s="42"/>
    </row>
    <row r="53" spans="2:29" s="41" customFormat="1" ht="33" customHeight="1">
      <c r="B53" s="46"/>
      <c r="C53" s="109"/>
      <c r="D53" s="114"/>
      <c r="E53" s="115"/>
      <c r="F53" s="116" t="s">
        <v>57</v>
      </c>
      <c r="G53" s="112"/>
      <c r="H53" s="112"/>
      <c r="I53" s="113"/>
      <c r="J53"/>
      <c r="K53" s="136"/>
      <c r="L53" s="160"/>
      <c r="M53" s="162"/>
      <c r="N53" s="162"/>
      <c r="O53" s="164" t="s">
        <v>57</v>
      </c>
      <c r="P53" s="160"/>
      <c r="Q53" s="164"/>
      <c r="R53" s="164"/>
      <c r="S53" s="165"/>
      <c r="T53" s="147"/>
      <c r="U53" s="44"/>
      <c r="V53" s="45"/>
      <c r="W53" s="34"/>
      <c r="X53" s="31"/>
      <c r="Y53" s="47"/>
      <c r="Z53" s="44"/>
      <c r="AA53" s="45"/>
      <c r="AB53" s="39"/>
      <c r="AC53" s="42"/>
    </row>
    <row r="54" spans="2:29" s="41" customFormat="1" ht="33" customHeight="1">
      <c r="B54" s="46"/>
      <c r="C54" s="109"/>
      <c r="D54" s="117"/>
      <c r="E54" s="118"/>
      <c r="F54" s="119" t="s">
        <v>58</v>
      </c>
      <c r="G54" s="104"/>
      <c r="H54" s="104"/>
      <c r="I54" s="120"/>
      <c r="K54" s="136"/>
      <c r="L54" s="160"/>
      <c r="M54" s="166"/>
      <c r="N54" s="166"/>
      <c r="O54" s="167" t="s">
        <v>59</v>
      </c>
      <c r="P54" s="160"/>
      <c r="Q54" s="167"/>
      <c r="R54" s="167"/>
      <c r="S54" s="165"/>
      <c r="T54" s="147"/>
      <c r="U54" s="44"/>
      <c r="V54" s="45"/>
      <c r="W54" s="34"/>
      <c r="X54" s="31"/>
      <c r="Y54" s="47"/>
      <c r="Z54" s="44"/>
      <c r="AA54" s="45"/>
      <c r="AB54" s="39"/>
      <c r="AC54" s="42"/>
    </row>
    <row r="55" spans="2:29" s="41" customFormat="1" ht="33" customHeight="1">
      <c r="B55" s="46"/>
      <c r="C55" s="109"/>
      <c r="D55" s="121"/>
      <c r="E55" s="118"/>
      <c r="F55" s="119" t="s">
        <v>60</v>
      </c>
      <c r="G55" s="122"/>
      <c r="H55" s="122"/>
      <c r="I55" s="123"/>
      <c r="J55" s="52"/>
      <c r="K55" s="136"/>
      <c r="L55" s="160"/>
      <c r="M55" s="168"/>
      <c r="N55" s="168"/>
      <c r="O55" s="167" t="s">
        <v>61</v>
      </c>
      <c r="P55" s="160"/>
      <c r="Q55" s="167"/>
      <c r="R55" s="167"/>
      <c r="S55" s="165"/>
      <c r="T55" s="147"/>
      <c r="U55" s="44"/>
      <c r="V55" s="45"/>
      <c r="W55" s="34"/>
      <c r="X55" s="31"/>
      <c r="Y55" s="47"/>
      <c r="Z55" s="44"/>
      <c r="AA55" s="45"/>
      <c r="AB55" s="39"/>
      <c r="AC55" s="42"/>
    </row>
    <row r="56" spans="2:29" s="41" customFormat="1" ht="33" customHeight="1" thickBot="1">
      <c r="B56" s="46"/>
      <c r="C56" s="124"/>
      <c r="D56" s="125"/>
      <c r="E56" s="126"/>
      <c r="F56" s="127" t="s">
        <v>62</v>
      </c>
      <c r="G56" s="125"/>
      <c r="H56" s="125"/>
      <c r="I56" s="128"/>
      <c r="K56" s="137"/>
      <c r="L56" s="138"/>
      <c r="M56" s="138"/>
      <c r="N56" s="138"/>
      <c r="O56" s="139" t="s">
        <v>62</v>
      </c>
      <c r="P56" s="138"/>
      <c r="Q56" s="139"/>
      <c r="R56" s="139"/>
      <c r="S56" s="169"/>
      <c r="T56" s="147"/>
      <c r="U56" s="44"/>
      <c r="V56" s="45"/>
      <c r="W56" s="49"/>
      <c r="X56"/>
      <c r="Y56" s="49"/>
      <c r="Z56" s="44"/>
      <c r="AA56" s="45"/>
      <c r="AB56" s="48"/>
    </row>
    <row r="57" spans="2:29" s="41" customFormat="1" ht="33" customHeight="1">
      <c r="B57" s="48"/>
      <c r="C57" s="48"/>
      <c r="D57" s="48"/>
      <c r="E57" s="50"/>
      <c r="F57" s="50"/>
      <c r="G57" s="46"/>
      <c r="H57" s="51"/>
      <c r="I57" s="51"/>
      <c r="J57" s="52"/>
      <c r="K57" s="52"/>
      <c r="L57" s="52"/>
      <c r="M57" s="52"/>
      <c r="O57" s="44"/>
      <c r="P57" s="44"/>
      <c r="Q57" s="44"/>
      <c r="R57" s="44"/>
      <c r="S57" s="44"/>
      <c r="T57" s="44"/>
      <c r="U57" s="44"/>
      <c r="V57" s="45"/>
      <c r="W57" s="53"/>
      <c r="Y57" s="53"/>
      <c r="Z57" s="44"/>
      <c r="AA57" s="45"/>
      <c r="AB57" s="50"/>
    </row>
    <row r="58" spans="2:29" s="41" customFormat="1" ht="33" customHeight="1">
      <c r="B58" s="79"/>
      <c r="C58" s="79"/>
      <c r="D58" s="79"/>
      <c r="G58" s="31"/>
      <c r="H58" s="54"/>
      <c r="I58" s="54"/>
      <c r="N58" s="52"/>
      <c r="O58" s="44"/>
      <c r="P58" s="44"/>
      <c r="Q58" s="44"/>
      <c r="R58" s="44"/>
      <c r="S58" s="44"/>
      <c r="T58" s="44"/>
      <c r="U58" s="44"/>
      <c r="V58" s="45"/>
      <c r="W58" s="55"/>
      <c r="X58" s="52"/>
      <c r="Y58" s="56"/>
      <c r="Z58" s="44"/>
      <c r="AA58" s="45"/>
      <c r="AB58" s="50"/>
    </row>
    <row r="59" spans="2:29" s="41" customFormat="1" ht="33" customHeight="1">
      <c r="B59" s="79"/>
      <c r="C59" s="79"/>
      <c r="D59" s="79"/>
      <c r="E59" s="57"/>
      <c r="H59" s="58"/>
      <c r="L59" s="59"/>
      <c r="M59" s="18"/>
      <c r="O59" s="53"/>
      <c r="P59" s="53"/>
      <c r="Q59" s="53"/>
      <c r="R59" s="53"/>
      <c r="S59" s="53"/>
      <c r="T59" s="53"/>
      <c r="U59" s="53"/>
      <c r="V59" s="42"/>
      <c r="X59" s="53"/>
      <c r="Y59" s="53"/>
      <c r="Z59" s="53"/>
    </row>
    <row r="60" spans="2:29" ht="23.25">
      <c r="B60" s="79"/>
      <c r="C60" s="79"/>
      <c r="D60" s="79"/>
    </row>
    <row r="61" spans="2:29" ht="23.25">
      <c r="B61" s="79"/>
      <c r="C61" s="79"/>
      <c r="D61" s="79"/>
      <c r="N61" s="61"/>
    </row>
    <row r="62" spans="2:29" ht="33.75" customHeight="1">
      <c r="B62" s="79"/>
      <c r="C62" s="79"/>
      <c r="D62" s="79"/>
    </row>
    <row r="73" spans="4:26">
      <c r="O73" s="59"/>
      <c r="P73" s="59"/>
      <c r="Q73" s="59"/>
      <c r="R73" s="59"/>
      <c r="S73" s="59"/>
      <c r="T73" s="59"/>
      <c r="U73" s="59"/>
      <c r="V73" s="18"/>
      <c r="W73" s="18"/>
      <c r="Y73" s="59"/>
      <c r="Z73" s="59"/>
    </row>
    <row r="74" spans="4:26">
      <c r="O74" s="59"/>
      <c r="P74" s="59"/>
      <c r="Q74" s="59"/>
      <c r="R74" s="59"/>
      <c r="S74" s="59"/>
      <c r="T74" s="59"/>
      <c r="U74" s="59"/>
      <c r="V74" s="18"/>
      <c r="W74" s="18"/>
      <c r="Y74" s="59"/>
      <c r="Z74" s="59"/>
    </row>
    <row r="75" spans="4:26">
      <c r="O75" s="59"/>
      <c r="P75" s="59"/>
      <c r="Q75" s="59"/>
      <c r="R75" s="59"/>
      <c r="S75" s="59"/>
      <c r="T75" s="59"/>
      <c r="U75" s="59"/>
      <c r="V75" s="18"/>
      <c r="W75" s="18"/>
      <c r="Y75" s="59"/>
      <c r="Z75" s="59"/>
    </row>
    <row r="76" spans="4:26">
      <c r="O76" s="59"/>
      <c r="P76" s="59"/>
      <c r="Q76" s="59"/>
      <c r="R76" s="59"/>
      <c r="S76" s="59"/>
      <c r="T76" s="59"/>
      <c r="U76" s="59"/>
      <c r="V76" s="18"/>
      <c r="W76" s="18"/>
      <c r="Y76" s="59"/>
      <c r="Z76" s="59"/>
    </row>
    <row r="77" spans="4:26">
      <c r="O77" s="59"/>
      <c r="P77" s="59"/>
      <c r="Q77" s="59"/>
      <c r="R77" s="59"/>
      <c r="S77" s="59"/>
      <c r="T77" s="59"/>
      <c r="U77" s="59"/>
      <c r="V77" s="18"/>
      <c r="W77" s="18"/>
      <c r="Y77" s="59"/>
      <c r="Z77" s="59"/>
    </row>
    <row r="78" spans="4:26">
      <c r="O78" s="59"/>
      <c r="P78" s="59"/>
      <c r="Q78" s="59"/>
      <c r="R78" s="59"/>
      <c r="S78" s="59"/>
      <c r="T78" s="59"/>
      <c r="U78" s="59"/>
      <c r="V78" s="18"/>
      <c r="W78" s="18"/>
      <c r="Y78" s="59"/>
      <c r="Z78" s="59"/>
    </row>
    <row r="79" spans="4:26" ht="40.5" customHeight="1">
      <c r="O79" s="59"/>
      <c r="P79" s="59"/>
      <c r="Q79" s="59"/>
      <c r="R79" s="59"/>
      <c r="S79" s="59"/>
      <c r="T79" s="59"/>
      <c r="U79" s="59"/>
      <c r="V79" s="18"/>
      <c r="W79" s="18"/>
      <c r="Y79" s="59"/>
      <c r="Z79" s="59"/>
    </row>
    <row r="80" spans="4:26" ht="81" customHeight="1">
      <c r="D80" s="62"/>
    </row>
    <row r="81" ht="67.5" customHeight="1"/>
    <row r="82" ht="54" customHeight="1"/>
  </sheetData>
  <mergeCells count="43">
    <mergeCell ref="Q40:T40"/>
    <mergeCell ref="Q41:T41"/>
    <mergeCell ref="Q42:T4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S36:T36"/>
    <mergeCell ref="R3:R4"/>
    <mergeCell ref="Q39:U39"/>
    <mergeCell ref="A2:V2"/>
    <mergeCell ref="B38:G38"/>
    <mergeCell ref="L39:M39"/>
    <mergeCell ref="N3:N4"/>
    <mergeCell ref="O3:O4"/>
    <mergeCell ref="U3:U4"/>
    <mergeCell ref="V3:V4"/>
    <mergeCell ref="X41:AC41"/>
    <mergeCell ref="Q44:T44"/>
    <mergeCell ref="Q43:T43"/>
    <mergeCell ref="Q45:T45"/>
    <mergeCell ref="Q46:T46"/>
    <mergeCell ref="A1:V1"/>
    <mergeCell ref="C48:H48"/>
    <mergeCell ref="K48:S48"/>
    <mergeCell ref="C47:F47"/>
    <mergeCell ref="G47:H47"/>
    <mergeCell ref="P47:S47"/>
    <mergeCell ref="T3:T4"/>
    <mergeCell ref="Q3:Q4"/>
    <mergeCell ref="L40:M40"/>
    <mergeCell ref="J3:J4"/>
    <mergeCell ref="K3:K4"/>
    <mergeCell ref="L3:L4"/>
    <mergeCell ref="M3:M4"/>
    <mergeCell ref="P3:P4"/>
    <mergeCell ref="S3:S4"/>
    <mergeCell ref="P36:Q36"/>
  </mergeCells>
  <phoneticPr fontId="2"/>
  <pageMargins left="0.70866141732283472" right="0.70866141732283472" top="0.74803149606299213" bottom="0.74803149606299213" header="0.31496062992125984" footer="0.31496062992125984"/>
  <pageSetup paperSize="8" scale="4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Switzerland Application</vt:lpstr>
      <vt:lpstr>'Switzerland Application'!Print_Area</vt:lpstr>
      <vt:lpstr>'Switzerland Application'!Print_Titles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三池 真幸</dc:creator>
  <cp:lastModifiedBy>IKYF</cp:lastModifiedBy>
  <cp:lastPrinted>2025-01-07T07:16:16Z</cp:lastPrinted>
  <dcterms:created xsi:type="dcterms:W3CDTF">2022-06-20T07:17:00Z</dcterms:created>
  <dcterms:modified xsi:type="dcterms:W3CDTF">2025-01-20T00:44:15Z</dcterms:modified>
</cp:coreProperties>
</file>