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mma\Documents\hemma731@googledrive.com\02_AE\03_FranceKyudo\EKF2025\Inscriptions\v3\"/>
    </mc:Choice>
  </mc:AlternateContent>
  <xr:revisionPtr revIDLastSave="0" documentId="13_ncr:1_{80D6FCEF-49EA-4FE0-984F-04573ECDE40B}" xr6:coauthVersionLast="47" xr6:coauthVersionMax="47" xr10:uidLastSave="{00000000-0000-0000-0000-000000000000}"/>
  <bookViews>
    <workbookView xWindow="-108" yWindow="-108" windowWidth="23256" windowHeight="12456" xr2:uid="{6F03DEFD-8D2B-4424-905B-1CEA796AC0BE}"/>
  </bookViews>
  <sheets>
    <sheet name="English" sheetId="1" r:id="rId1"/>
    <sheet name="Read Me" sheetId="2" r:id="rId2"/>
    <sheet name="Data" sheetId="3" r:id="rId3"/>
  </sheets>
  <definedNames>
    <definedName name="buffet">#REF!</definedName>
    <definedName name="godan">#REF!</definedName>
    <definedName name="mudan">#REF!</definedName>
    <definedName name="nanadan">#REF!</definedName>
    <definedName name="nidan">#REF!</definedName>
    <definedName name="nuit">#REF!</definedName>
    <definedName name="oui">#REF!</definedName>
    <definedName name="repas">#REF!</definedName>
    <definedName name="rokudan">#REF!</definedName>
    <definedName name="sandan">#REF!</definedName>
    <definedName name="shodan">#REF!</definedName>
    <definedName name="yond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8" i="1" l="1"/>
  <c r="AB78" i="1"/>
  <c r="AA78" i="1"/>
  <c r="Z78" i="1"/>
  <c r="Y78" i="1"/>
  <c r="X78" i="1"/>
  <c r="W78" i="1"/>
  <c r="V78" i="1"/>
  <c r="U78" i="1"/>
  <c r="T78" i="1"/>
  <c r="R78" i="1"/>
  <c r="Q78" i="1"/>
  <c r="P78" i="1"/>
  <c r="O78" i="1"/>
  <c r="AI50" i="1"/>
  <c r="AG50" i="1"/>
  <c r="AF50" i="1"/>
  <c r="AJ50" i="1" s="1"/>
  <c r="AI49" i="1"/>
  <c r="AG49" i="1"/>
  <c r="AF49" i="1"/>
  <c r="AJ49" i="1" s="1"/>
  <c r="AI48" i="1"/>
  <c r="AG48" i="1"/>
  <c r="AF48" i="1"/>
  <c r="AJ48" i="1" s="1"/>
  <c r="AI47" i="1"/>
  <c r="AG47" i="1"/>
  <c r="AF47" i="1"/>
  <c r="AI46" i="1"/>
  <c r="AG46" i="1"/>
  <c r="AF46" i="1"/>
  <c r="AJ46" i="1" s="1"/>
  <c r="AI45" i="1"/>
  <c r="AG45" i="1"/>
  <c r="AF45" i="1"/>
  <c r="AI44" i="1"/>
  <c r="AG44" i="1"/>
  <c r="AF44" i="1"/>
  <c r="AJ44" i="1" s="1"/>
  <c r="AI43" i="1"/>
  <c r="AG43" i="1"/>
  <c r="AF43" i="1"/>
  <c r="AJ43" i="1" s="1"/>
  <c r="AI42" i="1"/>
  <c r="AG42" i="1"/>
  <c r="AF42" i="1"/>
  <c r="AJ42" i="1" s="1"/>
  <c r="AI41" i="1"/>
  <c r="AG41" i="1"/>
  <c r="AF41" i="1"/>
  <c r="AI40" i="1"/>
  <c r="AG40" i="1"/>
  <c r="AF40" i="1"/>
  <c r="AI39" i="1"/>
  <c r="AG39" i="1"/>
  <c r="AF39" i="1"/>
  <c r="AJ39" i="1" s="1"/>
  <c r="AI38" i="1"/>
  <c r="AG38" i="1"/>
  <c r="AF38" i="1"/>
  <c r="AJ38" i="1" s="1"/>
  <c r="AI37" i="1"/>
  <c r="AG37" i="1"/>
  <c r="AF37" i="1"/>
  <c r="AJ37" i="1" s="1"/>
  <c r="AI36" i="1"/>
  <c r="AG36" i="1"/>
  <c r="AF36" i="1"/>
  <c r="AI35" i="1"/>
  <c r="AG35" i="1"/>
  <c r="AF35" i="1"/>
  <c r="AI34" i="1"/>
  <c r="AG34" i="1"/>
  <c r="AF34" i="1"/>
  <c r="AJ34" i="1" s="1"/>
  <c r="AI33" i="1"/>
  <c r="AG33" i="1"/>
  <c r="AF33" i="1"/>
  <c r="AJ33" i="1" s="1"/>
  <c r="AI60" i="1"/>
  <c r="AG60" i="1"/>
  <c r="AF60" i="1"/>
  <c r="AI59" i="1"/>
  <c r="AG59" i="1"/>
  <c r="AF59" i="1"/>
  <c r="AJ59" i="1" s="1"/>
  <c r="AI58" i="1"/>
  <c r="AG58" i="1"/>
  <c r="AF58" i="1"/>
  <c r="AI57" i="1"/>
  <c r="AG57" i="1"/>
  <c r="AF57" i="1"/>
  <c r="AI56" i="1"/>
  <c r="AG56" i="1"/>
  <c r="AF56" i="1"/>
  <c r="AI55" i="1"/>
  <c r="AG55" i="1"/>
  <c r="AF55" i="1"/>
  <c r="AJ55" i="1" s="1"/>
  <c r="AI54" i="1"/>
  <c r="AG54" i="1"/>
  <c r="AF54" i="1"/>
  <c r="AI53" i="1"/>
  <c r="AG53" i="1"/>
  <c r="AF53" i="1"/>
  <c r="AI52" i="1"/>
  <c r="AG52" i="1"/>
  <c r="AF52" i="1"/>
  <c r="AI51" i="1"/>
  <c r="AG51" i="1"/>
  <c r="AF51" i="1"/>
  <c r="AJ51" i="1" s="1"/>
  <c r="AI66" i="1"/>
  <c r="AG66" i="1"/>
  <c r="AF66" i="1"/>
  <c r="AI65" i="1"/>
  <c r="AG65" i="1"/>
  <c r="AF65" i="1"/>
  <c r="AI64" i="1"/>
  <c r="AG64" i="1"/>
  <c r="AF64" i="1"/>
  <c r="AI63" i="1"/>
  <c r="AG63" i="1"/>
  <c r="AF63" i="1"/>
  <c r="AI62" i="1"/>
  <c r="AG62" i="1"/>
  <c r="AF62" i="1"/>
  <c r="AI61" i="1"/>
  <c r="AG61" i="1"/>
  <c r="AF61" i="1"/>
  <c r="AI32" i="1"/>
  <c r="AG32" i="1"/>
  <c r="AF32" i="1"/>
  <c r="AI31" i="1"/>
  <c r="AG31" i="1"/>
  <c r="AF31" i="1"/>
  <c r="AI30" i="1"/>
  <c r="AG30" i="1"/>
  <c r="AF30" i="1"/>
  <c r="AI70" i="1"/>
  <c r="AG70" i="1"/>
  <c r="AF70" i="1"/>
  <c r="AI69" i="1"/>
  <c r="AG69" i="1"/>
  <c r="AF69" i="1"/>
  <c r="AI68" i="1"/>
  <c r="AG68" i="1"/>
  <c r="AF68" i="1"/>
  <c r="AI76" i="1"/>
  <c r="AG76" i="1"/>
  <c r="AF76" i="1"/>
  <c r="AI75" i="1"/>
  <c r="AG75" i="1"/>
  <c r="AF75" i="1"/>
  <c r="AI74" i="1"/>
  <c r="AG74" i="1"/>
  <c r="AF74" i="1"/>
  <c r="AI73" i="1"/>
  <c r="AG73" i="1"/>
  <c r="AF73" i="1"/>
  <c r="AI72" i="1"/>
  <c r="AG72" i="1"/>
  <c r="AF72" i="1"/>
  <c r="AI71" i="1"/>
  <c r="AG71" i="1"/>
  <c r="AF71" i="1"/>
  <c r="AI67" i="1"/>
  <c r="AG67" i="1"/>
  <c r="AF67" i="1"/>
  <c r="AI29" i="1"/>
  <c r="AG29" i="1"/>
  <c r="AF29" i="1"/>
  <c r="AI26" i="1"/>
  <c r="AG26" i="1"/>
  <c r="AF26" i="1"/>
  <c r="AI25" i="1"/>
  <c r="AG25" i="1"/>
  <c r="AF25" i="1"/>
  <c r="AI24" i="1"/>
  <c r="AG24" i="1"/>
  <c r="AF24" i="1"/>
  <c r="AI23" i="1"/>
  <c r="AG23" i="1"/>
  <c r="AF23" i="1"/>
  <c r="AI22" i="1"/>
  <c r="AG22" i="1"/>
  <c r="AF22" i="1"/>
  <c r="AI21" i="1"/>
  <c r="AG21" i="1"/>
  <c r="AF21" i="1"/>
  <c r="AI20" i="1"/>
  <c r="AG20" i="1"/>
  <c r="AF20" i="1"/>
  <c r="AI19" i="1"/>
  <c r="AG19" i="1"/>
  <c r="AF19" i="1"/>
  <c r="AI16" i="1"/>
  <c r="AG16" i="1"/>
  <c r="AF16" i="1"/>
  <c r="AI15" i="1"/>
  <c r="AG15" i="1"/>
  <c r="AF15" i="1"/>
  <c r="AI14" i="1"/>
  <c r="AG14" i="1"/>
  <c r="AF14" i="1"/>
  <c r="AI13" i="1"/>
  <c r="AG13" i="1"/>
  <c r="AF13" i="1"/>
  <c r="AI10" i="1"/>
  <c r="AG10" i="1"/>
  <c r="AF10" i="1"/>
  <c r="AI9" i="1"/>
  <c r="AG9" i="1"/>
  <c r="AF9" i="1"/>
  <c r="AI8" i="1"/>
  <c r="AG8" i="1"/>
  <c r="AF8" i="1"/>
  <c r="AI7" i="1"/>
  <c r="AG7" i="1"/>
  <c r="AF7" i="1"/>
  <c r="AG3" i="1"/>
  <c r="AF3" i="1"/>
  <c r="AF6" i="1"/>
  <c r="AI6" i="1"/>
  <c r="AG6" i="1"/>
  <c r="AI3" i="1"/>
  <c r="AH12" i="1"/>
  <c r="AJ45" i="1" l="1"/>
  <c r="AJ40" i="1"/>
  <c r="AJ35" i="1"/>
  <c r="AJ41" i="1"/>
  <c r="AJ53" i="1"/>
  <c r="AJ36" i="1"/>
  <c r="AJ47" i="1"/>
  <c r="AJ30" i="1"/>
  <c r="AJ54" i="1"/>
  <c r="AJ64" i="1"/>
  <c r="AJ60" i="1"/>
  <c r="AJ65" i="1"/>
  <c r="AJ56" i="1"/>
  <c r="AJ61" i="1"/>
  <c r="AJ52" i="1"/>
  <c r="AJ57" i="1"/>
  <c r="AJ62" i="1"/>
  <c r="AJ58" i="1"/>
  <c r="AJ63" i="1"/>
  <c r="AJ31" i="1"/>
  <c r="AJ32" i="1"/>
  <c r="AJ66" i="1"/>
  <c r="AJ68" i="1"/>
  <c r="AJ69" i="1"/>
  <c r="AJ70" i="1"/>
  <c r="AH5" i="1"/>
  <c r="C78" i="1" l="1"/>
  <c r="AJ12" i="1"/>
  <c r="AJ5" i="1"/>
  <c r="AJ7" i="1" l="1"/>
  <c r="AF78" i="1"/>
  <c r="AI78" i="1"/>
  <c r="AJ9" i="1"/>
  <c r="AJ16" i="1"/>
  <c r="AJ19" i="1"/>
  <c r="AJ29" i="1"/>
  <c r="AJ10" i="1"/>
  <c r="AJ23" i="1"/>
  <c r="AG78" i="1"/>
  <c r="AJ71" i="1"/>
  <c r="AH78" i="1"/>
  <c r="AJ14" i="1"/>
  <c r="AJ22" i="1"/>
  <c r="AJ72" i="1"/>
  <c r="AJ15" i="1"/>
  <c r="AJ25" i="1"/>
  <c r="AJ75" i="1"/>
  <c r="AJ20" i="1"/>
  <c r="AJ67" i="1"/>
  <c r="AJ73" i="1"/>
  <c r="AJ26" i="1"/>
  <c r="AJ76" i="1"/>
  <c r="AJ8" i="1"/>
  <c r="AJ24" i="1"/>
  <c r="AJ74" i="1"/>
  <c r="AJ21" i="1"/>
  <c r="AJ13" i="1"/>
  <c r="AJ6" i="1"/>
  <c r="AJ3" i="1"/>
  <c r="AJ78" i="1" l="1"/>
</calcChain>
</file>

<file path=xl/sharedStrings.xml><?xml version="1.0" encoding="utf-8"?>
<sst xmlns="http://schemas.openxmlformats.org/spreadsheetml/2006/main" count="136" uniqueCount="90">
  <si>
    <t>Personal informations</t>
  </si>
  <si>
    <t>Number</t>
  </si>
  <si>
    <t>Name</t>
  </si>
  <si>
    <t>Surname</t>
  </si>
  <si>
    <t>Country</t>
  </si>
  <si>
    <r>
      <t xml:space="preserve">Birthdate
</t>
    </r>
    <r>
      <rPr>
        <b/>
        <sz val="10"/>
        <color theme="1"/>
        <rFont val="Aptos Narrow"/>
        <family val="2"/>
        <scheme val="minor"/>
      </rPr>
      <t>JJ/MM/AAAA</t>
    </r>
  </si>
  <si>
    <t>Gender</t>
  </si>
  <si>
    <t>Languages understood</t>
  </si>
  <si>
    <t>Grade</t>
  </si>
  <si>
    <r>
      <t xml:space="preserve">Passed on the </t>
    </r>
    <r>
      <rPr>
        <b/>
        <sz val="10"/>
        <color theme="1"/>
        <rFont val="Aptos Narrow"/>
        <family val="2"/>
        <scheme val="minor"/>
      </rPr>
      <t>JJ/MM/AAAA</t>
    </r>
  </si>
  <si>
    <t xml:space="preserve"> Shogo title</t>
  </si>
  <si>
    <t>Rissha ?</t>
  </si>
  <si>
    <t>Wood</t>
  </si>
  <si>
    <t>Robin</t>
  </si>
  <si>
    <t>Femme/Female</t>
  </si>
  <si>
    <t>English only</t>
  </si>
  <si>
    <t>Nidan</t>
  </si>
  <si>
    <t>x</t>
  </si>
  <si>
    <t>T1</t>
  </si>
  <si>
    <t>Taikai individual
Saturday 12/07</t>
  </si>
  <si>
    <t>dinner 11/7 (13€)</t>
  </si>
  <si>
    <t>T2</t>
  </si>
  <si>
    <t>Taikai team
Sunday 13/07</t>
  </si>
  <si>
    <t>lunch 12/07 (13€)</t>
  </si>
  <si>
    <t>Seminar :
Monday 14/07</t>
  </si>
  <si>
    <t>S1</t>
  </si>
  <si>
    <t>dinner 13/07 (13€)</t>
  </si>
  <si>
    <t>night 13/07 incl. Breakfast  (50€)</t>
  </si>
  <si>
    <t>night 11/07 incl. Breakfast  (50€)</t>
  </si>
  <si>
    <t>night 12/07 incl. Breakfast  (50€)</t>
  </si>
  <si>
    <t>Registration</t>
  </si>
  <si>
    <t>lunch 14/07 (13€)</t>
  </si>
  <si>
    <t>Options</t>
  </si>
  <si>
    <t>Comments</t>
  </si>
  <si>
    <t>Payment</t>
  </si>
  <si>
    <t>Nutrition</t>
  </si>
  <si>
    <t>Seminar</t>
  </si>
  <si>
    <t>Individual Taikai</t>
  </si>
  <si>
    <t>Accommodation and meals</t>
  </si>
  <si>
    <t>Total</t>
  </si>
  <si>
    <t>You can write down your questions and comments here… You can also let us know of your specific requests that we will try to address as much as possible</t>
  </si>
  <si>
    <t>The fee calculation is done automatically according to the checked boxes. Locked cells</t>
  </si>
  <si>
    <t>lunch 13/07 (13€)</t>
  </si>
  <si>
    <t>Mudan</t>
  </si>
  <si>
    <t>Shodan</t>
  </si>
  <si>
    <t>Yondan</t>
  </si>
  <si>
    <t>Godan</t>
  </si>
  <si>
    <t>FRA</t>
  </si>
  <si>
    <t>TEAM 1</t>
  </si>
  <si>
    <t>Omae</t>
  </si>
  <si>
    <t xml:space="preserve">Niban </t>
  </si>
  <si>
    <t>Ochi</t>
  </si>
  <si>
    <t>Subsitute</t>
  </si>
  <si>
    <t>Coach</t>
  </si>
  <si>
    <t>example</t>
  </si>
  <si>
    <t>TEAM 2</t>
  </si>
  <si>
    <t>Flexitarian</t>
  </si>
  <si>
    <t>Arriving late (9 pm) on 28/6, no need for dinner. Can I access the CREPS and check-in my room ?</t>
  </si>
  <si>
    <t>Rokudan</t>
  </si>
  <si>
    <t>Nanadan</t>
  </si>
  <si>
    <t>Tarifs</t>
  </si>
  <si>
    <t>Registration (10 €)</t>
  </si>
  <si>
    <t>seminar</t>
  </si>
  <si>
    <t>taikai indiviuel</t>
  </si>
  <si>
    <t>X</t>
  </si>
  <si>
    <t>repas</t>
  </si>
  <si>
    <t>nuit</t>
  </si>
  <si>
    <t>Registration T2( per team= 200€)</t>
  </si>
  <si>
    <t>Taikai equipe</t>
  </si>
  <si>
    <t>Team Taikai</t>
  </si>
  <si>
    <t>Payment( €)</t>
  </si>
  <si>
    <t>Individuals  4th dan and below</t>
  </si>
  <si>
    <t>Individuals  5th dan and above</t>
  </si>
  <si>
    <t>Registration T1 (35€)</t>
  </si>
  <si>
    <t>to fill</t>
  </si>
  <si>
    <t xml:space="preserve">whished roommate(s)
</t>
  </si>
  <si>
    <t>Registration T2( team= 200€)</t>
  </si>
  <si>
    <t xml:space="preserve">Registration on site the day before july11 from 5:30pm or the morning of 12 July from 8am
Check the desired boxes.
</t>
  </si>
  <si>
    <t>Shogo</t>
  </si>
  <si>
    <t>Renshi</t>
  </si>
  <si>
    <t>Kyôshi</t>
  </si>
  <si>
    <t>Registration on site the day before from 5:30pm or the morning of  July 13 from 8am
Check the desired boxes.
1 team per country if Kyudo members &lt;100
2 teams per country if Kyudo members&gt;100        Coach may be also shooter or substitute</t>
  </si>
  <si>
    <t xml:space="preserve">Seminar : registration takes place the day before  July 13th from 5.30 pm or the morning of July 14th , from 8 am
Check the boxes for the desired meals and nights.
</t>
  </si>
  <si>
    <t xml:space="preserve">Indicate vegetarian type if needed (free text)
Accommodation at CREPS: Rooms with 2 or 3 beds indicate the name of the people with whom you want to share it.
</t>
  </si>
  <si>
    <t xml:space="preserve">wished roommate(s)
</t>
  </si>
  <si>
    <t>dinner 14/07 (13€)</t>
  </si>
  <si>
    <t>night 14/07 incl. Breakfast  (50€)</t>
  </si>
  <si>
    <t>Selection</t>
  </si>
  <si>
    <t>PARTICIPANT</t>
  </si>
  <si>
    <t>Fill-in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</si>
</sst>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_€"/>
    <numFmt numFmtId="165" formatCode="_-* #,##0\ _€_-;\-* #,##0\ _€_-;_-* &quot;-&quot;\ _€_-;_-@_-"/>
  </numFmts>
  <fonts count="1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12" fillId="0" borderId="0" xfId="0" applyFont="1"/>
    <xf numFmtId="0" fontId="0" fillId="0" borderId="13" xfId="0" applyBorder="1" applyAlignment="1">
      <alignment horizontal="center"/>
    </xf>
    <xf numFmtId="164" fontId="0" fillId="0" borderId="0" xfId="0" applyNumberFormat="1"/>
    <xf numFmtId="165" fontId="0" fillId="0" borderId="0" xfId="2" applyNumberFormat="1" applyFont="1"/>
    <xf numFmtId="165" fontId="12" fillId="0" borderId="0" xfId="2" applyNumberFormat="1" applyFont="1"/>
    <xf numFmtId="165" fontId="0" fillId="0" borderId="1" xfId="2" applyNumberFormat="1" applyFont="1" applyBorder="1"/>
    <xf numFmtId="165" fontId="12" fillId="0" borderId="1" xfId="2" applyNumberFormat="1" applyFont="1" applyBorder="1"/>
    <xf numFmtId="165" fontId="0" fillId="0" borderId="13" xfId="2" applyNumberFormat="1" applyFont="1" applyBorder="1"/>
    <xf numFmtId="165" fontId="12" fillId="0" borderId="13" xfId="2" applyNumberFormat="1" applyFont="1" applyBorder="1"/>
    <xf numFmtId="0" fontId="5" fillId="0" borderId="0" xfId="0" applyFont="1"/>
    <xf numFmtId="165" fontId="0" fillId="0" borderId="0" xfId="0" applyNumberFormat="1"/>
    <xf numFmtId="165" fontId="0" fillId="0" borderId="0" xfId="2" applyNumberFormat="1" applyFont="1" applyBorder="1"/>
    <xf numFmtId="165" fontId="12" fillId="0" borderId="0" xfId="2" applyNumberFormat="1" applyFont="1" applyBorder="1"/>
    <xf numFmtId="0" fontId="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5" fontId="0" fillId="0" borderId="0" xfId="2" applyNumberFormat="1" applyFont="1" applyProtection="1">
      <protection locked="0"/>
    </xf>
    <xf numFmtId="0" fontId="0" fillId="9" borderId="1" xfId="0" applyFill="1" applyBorder="1" applyAlignment="1">
      <alignment horizontal="left"/>
    </xf>
    <xf numFmtId="0" fontId="0" fillId="9" borderId="1" xfId="0" applyFill="1" applyBorder="1"/>
    <xf numFmtId="0" fontId="0" fillId="9" borderId="1" xfId="0" applyFill="1" applyBorder="1" applyProtection="1">
      <protection locked="0"/>
    </xf>
    <xf numFmtId="0" fontId="0" fillId="9" borderId="0" xfId="0" applyFill="1"/>
    <xf numFmtId="0" fontId="0" fillId="9" borderId="1" xfId="0" applyFill="1" applyBorder="1" applyAlignment="1">
      <alignment horizontal="center"/>
    </xf>
    <xf numFmtId="165" fontId="0" fillId="9" borderId="1" xfId="2" applyNumberFormat="1" applyFont="1" applyFill="1" applyBorder="1"/>
    <xf numFmtId="165" fontId="12" fillId="9" borderId="1" xfId="2" applyNumberFormat="1" applyFont="1" applyFill="1" applyBorder="1"/>
    <xf numFmtId="0" fontId="0" fillId="9" borderId="3" xfId="0" applyFill="1" applyBorder="1"/>
    <xf numFmtId="165" fontId="0" fillId="0" borderId="1" xfId="2" applyNumberFormat="1" applyFont="1" applyBorder="1" applyProtection="1">
      <protection locked="0"/>
    </xf>
    <xf numFmtId="165" fontId="0" fillId="9" borderId="1" xfId="2" applyNumberFormat="1" applyFont="1" applyFill="1" applyBorder="1" applyProtection="1">
      <protection locked="0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0" fillId="11" borderId="0" xfId="0" applyFill="1"/>
    <xf numFmtId="0" fontId="0" fillId="12" borderId="13" xfId="0" applyFill="1" applyBorder="1" applyAlignment="1">
      <alignment horizontal="center"/>
    </xf>
    <xf numFmtId="0" fontId="12" fillId="12" borderId="12" xfId="0" applyFont="1" applyFill="1" applyBorder="1" applyAlignment="1">
      <alignment horizontal="left"/>
    </xf>
    <xf numFmtId="0" fontId="0" fillId="12" borderId="7" xfId="0" applyFill="1" applyBorder="1" applyAlignment="1">
      <alignment horizontal="center"/>
    </xf>
    <xf numFmtId="0" fontId="9" fillId="8" borderId="8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</cellXfs>
  <cellStyles count="4">
    <cellStyle name="Lien hypertexte 2" xfId="3" xr:uid="{39A8A044-99E9-4F18-8D4D-72FD4B0CAF57}"/>
    <cellStyle name="Milliers 2" xfId="2" xr:uid="{B8D30BE2-8684-4AE9-BBA6-27559F6961DE}"/>
    <cellStyle name="Normal" xfId="0" builtinId="0"/>
    <cellStyle name="Normal 2" xfId="1" xr:uid="{D10B434D-AF5B-44D1-B3E2-440C5A5C1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8A95-CAA3-459C-86E6-73437AE202DA}">
  <dimension ref="A1:AJ116"/>
  <sheetViews>
    <sheetView tabSelected="1" zoomScale="77" zoomScaleNormal="93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baseColWidth="10" defaultRowHeight="14.4" x14ac:dyDescent="0.3"/>
  <cols>
    <col min="2" max="2" width="14.5546875" customWidth="1"/>
    <col min="3" max="3" width="13.109375" customWidth="1"/>
    <col min="4" max="4" width="13.33203125" customWidth="1"/>
    <col min="14" max="14" width="8.109375" customWidth="1"/>
    <col min="15" max="15" width="12.88671875" customWidth="1"/>
    <col min="19" max="19" width="13.109375" customWidth="1"/>
    <col min="23" max="23" width="13.88671875" customWidth="1"/>
    <col min="30" max="30" width="30.6640625" customWidth="1"/>
    <col min="31" max="31" width="80.44140625" customWidth="1"/>
  </cols>
  <sheetData>
    <row r="1" spans="1:36" ht="34.5" customHeight="1" x14ac:dyDescent="0.3">
      <c r="A1" s="1" t="s">
        <v>4</v>
      </c>
      <c r="B1" s="46" t="s">
        <v>74</v>
      </c>
      <c r="C1" s="70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2"/>
      <c r="O1" s="10" t="s">
        <v>18</v>
      </c>
      <c r="P1" s="73" t="s">
        <v>19</v>
      </c>
      <c r="Q1" s="73"/>
      <c r="R1" s="74"/>
      <c r="S1" s="19" t="s">
        <v>21</v>
      </c>
      <c r="T1" s="75" t="s">
        <v>22</v>
      </c>
      <c r="U1" s="75"/>
      <c r="V1" s="76"/>
      <c r="W1" s="14" t="s">
        <v>25</v>
      </c>
      <c r="X1" s="77" t="s">
        <v>24</v>
      </c>
      <c r="Y1" s="77"/>
      <c r="Z1" s="77"/>
      <c r="AA1" s="77"/>
      <c r="AB1" s="47"/>
      <c r="AC1" s="78" t="s">
        <v>32</v>
      </c>
      <c r="AD1" s="79"/>
      <c r="AE1" s="67" t="s">
        <v>33</v>
      </c>
      <c r="AF1" s="68" t="s">
        <v>70</v>
      </c>
      <c r="AG1" s="69"/>
      <c r="AH1" s="69"/>
      <c r="AI1" s="69"/>
      <c r="AJ1" s="69"/>
    </row>
    <row r="2" spans="1:36" ht="60" customHeight="1" x14ac:dyDescent="0.3">
      <c r="A2" s="1" t="s">
        <v>1</v>
      </c>
      <c r="B2" s="1"/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9</v>
      </c>
      <c r="M2" s="4" t="s">
        <v>11</v>
      </c>
      <c r="O2" s="11" t="s">
        <v>73</v>
      </c>
      <c r="P2" s="12" t="s">
        <v>20</v>
      </c>
      <c r="Q2" s="12" t="s">
        <v>28</v>
      </c>
      <c r="R2" s="13" t="s">
        <v>23</v>
      </c>
      <c r="S2" s="20" t="s">
        <v>67</v>
      </c>
      <c r="T2" s="21" t="s">
        <v>26</v>
      </c>
      <c r="U2" s="22" t="s">
        <v>29</v>
      </c>
      <c r="V2" s="22" t="s">
        <v>42</v>
      </c>
      <c r="W2" s="15" t="s">
        <v>61</v>
      </c>
      <c r="X2" s="16" t="s">
        <v>26</v>
      </c>
      <c r="Y2" s="17" t="s">
        <v>27</v>
      </c>
      <c r="Z2" s="17" t="s">
        <v>31</v>
      </c>
      <c r="AA2" s="16" t="s">
        <v>85</v>
      </c>
      <c r="AB2" s="17" t="s">
        <v>86</v>
      </c>
      <c r="AC2" s="23" t="s">
        <v>35</v>
      </c>
      <c r="AD2" s="23" t="s">
        <v>75</v>
      </c>
      <c r="AE2" s="67"/>
      <c r="AF2" s="24" t="s">
        <v>36</v>
      </c>
      <c r="AG2" s="24" t="s">
        <v>37</v>
      </c>
      <c r="AH2" s="24" t="s">
        <v>69</v>
      </c>
      <c r="AI2" s="24" t="s">
        <v>38</v>
      </c>
      <c r="AJ2" s="25" t="s">
        <v>39</v>
      </c>
    </row>
    <row r="3" spans="1:36" ht="15.6" x14ac:dyDescent="0.3">
      <c r="B3" s="5" t="s">
        <v>54</v>
      </c>
      <c r="C3" s="6" t="s">
        <v>12</v>
      </c>
      <c r="D3" s="6" t="s">
        <v>13</v>
      </c>
      <c r="E3" s="7" t="s">
        <v>47</v>
      </c>
      <c r="F3" s="8">
        <v>35992</v>
      </c>
      <c r="G3" s="6" t="s">
        <v>14</v>
      </c>
      <c r="H3" s="6" t="s">
        <v>15</v>
      </c>
      <c r="I3" s="6" t="s">
        <v>16</v>
      </c>
      <c r="J3" s="8">
        <v>41255</v>
      </c>
      <c r="K3" s="6"/>
      <c r="L3" s="8">
        <v>32658</v>
      </c>
      <c r="M3" s="9" t="s">
        <v>17</v>
      </c>
      <c r="O3" s="5" t="s">
        <v>64</v>
      </c>
      <c r="P3" s="5" t="s">
        <v>64</v>
      </c>
      <c r="Q3" s="5" t="s">
        <v>64</v>
      </c>
      <c r="R3" s="5" t="s">
        <v>64</v>
      </c>
      <c r="T3" s="5" t="s">
        <v>64</v>
      </c>
      <c r="U3" s="5" t="s">
        <v>64</v>
      </c>
      <c r="V3" s="5" t="s">
        <v>64</v>
      </c>
      <c r="W3" s="5" t="s">
        <v>64</v>
      </c>
      <c r="X3" s="5" t="s">
        <v>64</v>
      </c>
      <c r="Y3" s="5" t="s">
        <v>64</v>
      </c>
      <c r="Z3" s="5" t="s">
        <v>64</v>
      </c>
      <c r="AA3" s="5" t="s">
        <v>64</v>
      </c>
      <c r="AB3" s="5" t="s">
        <v>64</v>
      </c>
      <c r="AC3" s="6" t="s">
        <v>56</v>
      </c>
      <c r="AD3" s="6"/>
      <c r="AE3" s="6" t="s">
        <v>57</v>
      </c>
      <c r="AF3" s="48">
        <f>IF(W3="X",Data!$B$13,"")</f>
        <v>10</v>
      </c>
      <c r="AG3" s="35">
        <f>IF(O3="X",Data!$B$14,"")</f>
        <v>35</v>
      </c>
      <c r="AH3" s="35"/>
      <c r="AI3" s="35">
        <f>(IF($P3="X",Data!$B$15,0))+(IF($Q3="X",Data!$B$16,0))+(IF($R3="X",Data!$B$15,0))+(IF($T3="X",Data!$B$15,0))+(IF($U3="X",Data!$B$16,0))+(IF($V3="X",Data!$B$15,0))+(IF($X3="X",Data!$B$15,0))+(IF($Y3="X",Data!$B$16,0))+(IF($Z3="X",Data!$B$15,0))+(IF($AA3="X",Data!$B$15,0))+(IF($AB3="X",Data!$B$16,0))</f>
        <v>291</v>
      </c>
      <c r="AJ3" s="36">
        <f>SUM(AF3:AI3)</f>
        <v>336</v>
      </c>
    </row>
    <row r="4" spans="1:36" x14ac:dyDescent="0.3">
      <c r="B4" s="5"/>
      <c r="W4" s="9"/>
    </row>
    <row r="5" spans="1:36" x14ac:dyDescent="0.3">
      <c r="B5" s="65" t="s">
        <v>48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3"/>
      <c r="P5" s="33"/>
      <c r="Q5" s="33"/>
      <c r="R5" s="33" t="s">
        <v>89</v>
      </c>
      <c r="S5" s="64"/>
      <c r="T5" s="33"/>
      <c r="U5" s="33"/>
      <c r="V5" s="33"/>
      <c r="W5" s="33"/>
      <c r="X5" s="33"/>
      <c r="Y5" s="33"/>
      <c r="Z5" s="33"/>
      <c r="AA5" s="33"/>
      <c r="AB5" s="33"/>
      <c r="AC5" s="26"/>
      <c r="AD5" s="26"/>
      <c r="AE5" s="26"/>
      <c r="AF5" s="26"/>
      <c r="AG5" s="26"/>
      <c r="AH5" s="39" t="str">
        <f>IF(S5="x",Data!$B$17,"")</f>
        <v/>
      </c>
      <c r="AI5" s="26"/>
      <c r="AJ5" s="40">
        <f>SUM(AF5:AI5)</f>
        <v>0</v>
      </c>
    </row>
    <row r="6" spans="1:36" x14ac:dyDescent="0.3">
      <c r="A6" s="5">
        <v>1</v>
      </c>
      <c r="B6" s="49" t="s">
        <v>49</v>
      </c>
      <c r="C6" s="50"/>
      <c r="D6" s="50"/>
      <c r="E6" s="50"/>
      <c r="F6" s="50"/>
      <c r="G6" s="51"/>
      <c r="H6" s="51"/>
      <c r="I6" s="51"/>
      <c r="J6" s="50"/>
      <c r="K6" s="51"/>
      <c r="L6" s="50"/>
      <c r="M6" s="50"/>
      <c r="N6" s="52"/>
      <c r="O6" s="53"/>
      <c r="P6" s="53"/>
      <c r="Q6" s="53"/>
      <c r="R6" s="53"/>
      <c r="S6" s="62"/>
      <c r="T6" s="53"/>
      <c r="U6" s="53"/>
      <c r="V6" s="53"/>
      <c r="W6" s="53"/>
      <c r="X6" s="53"/>
      <c r="Y6" s="53"/>
      <c r="Z6" s="53"/>
      <c r="AA6" s="53"/>
      <c r="AB6" s="53"/>
      <c r="AC6" s="50"/>
      <c r="AD6" s="50"/>
      <c r="AE6" s="52"/>
      <c r="AF6" s="57" t="str">
        <f>IF(W6="X",Data!$B$13,"")</f>
        <v/>
      </c>
      <c r="AG6" s="37" t="str">
        <f>IF(O6="x",Data!$B$14,"")</f>
        <v/>
      </c>
      <c r="AH6" s="37"/>
      <c r="AI6" s="37">
        <f>(IF($P6="X",Data!$B$15,0))+(IF($Q6="X",Data!$B$16,0))+(IF($R6="X",Data!$B$15,0))+(IF($T6="X",Data!$B$15,0))+(IF($U6="X",Data!$B$16,0))+(IF($V6="X",Data!$B$15,0))+(IF($X6="X",Data!$B$15,0))+(IF($Y6="X",Data!$B$16,0))+(IF($Z6="X",Data!$B$15,0))+(IF($AA6="X",Data!$B$15,0))+(IF($AB6="X",Data!$B$16,0))</f>
        <v>0</v>
      </c>
      <c r="AJ6" s="55">
        <f t="shared" ref="AJ6:AJ10" si="0">SUM(AF6:AI6)</f>
        <v>0</v>
      </c>
    </row>
    <row r="7" spans="1:36" x14ac:dyDescent="0.3">
      <c r="A7" s="5">
        <v>2</v>
      </c>
      <c r="B7" s="29" t="s">
        <v>50</v>
      </c>
      <c r="C7" s="50"/>
      <c r="D7" s="28"/>
      <c r="E7" s="28"/>
      <c r="F7" s="28"/>
      <c r="G7" s="31"/>
      <c r="H7" s="31"/>
      <c r="I7" s="31"/>
      <c r="J7" s="28"/>
      <c r="K7" s="31"/>
      <c r="L7" s="28"/>
      <c r="M7" s="28"/>
      <c r="O7" s="59"/>
      <c r="P7" s="59"/>
      <c r="Q7" s="59"/>
      <c r="R7" s="59"/>
      <c r="S7" s="63"/>
      <c r="T7" s="59"/>
      <c r="U7" s="59"/>
      <c r="V7" s="59"/>
      <c r="W7" s="59"/>
      <c r="X7" s="59"/>
      <c r="Y7" s="59"/>
      <c r="Z7" s="59"/>
      <c r="AA7" s="59"/>
      <c r="AB7" s="59"/>
      <c r="AC7" s="28"/>
      <c r="AD7" s="28"/>
      <c r="AF7" s="57" t="str">
        <f>IF(W7="X",Data!$B$13,"")</f>
        <v/>
      </c>
      <c r="AG7" s="37" t="str">
        <f>IF(O7="x",Data!$B$14,"")</f>
        <v/>
      </c>
      <c r="AH7" s="37"/>
      <c r="AI7" s="37">
        <f>(IF($P7="X",Data!$B$15,0))+(IF($Q7="X",Data!$B$16,0))+(IF($R7="X",Data!$B$15,0))+(IF($T7="X",Data!$B$15,0))+(IF($U7="X",Data!$B$16,0))+(IF($V7="X",Data!$B$15,0))+(IF($X7="X",Data!$B$15,0))+(IF($Y7="X",Data!$B$16,0))+(IF($Z7="X",Data!$B$15,0))+(IF($AA7="X",Data!$B$15,0))+(IF($AB7="X",Data!$B$16,0))</f>
        <v>0</v>
      </c>
      <c r="AJ7" s="38">
        <f t="shared" si="0"/>
        <v>0</v>
      </c>
    </row>
    <row r="8" spans="1:36" x14ac:dyDescent="0.3">
      <c r="A8" s="5">
        <v>3</v>
      </c>
      <c r="B8" s="49" t="s">
        <v>51</v>
      </c>
      <c r="C8" s="50"/>
      <c r="D8" s="50"/>
      <c r="E8" s="50"/>
      <c r="F8" s="50"/>
      <c r="G8" s="51"/>
      <c r="H8" s="51"/>
      <c r="I8" s="51"/>
      <c r="J8" s="50"/>
      <c r="K8" s="51"/>
      <c r="L8" s="50"/>
      <c r="M8" s="50"/>
      <c r="N8" s="52"/>
      <c r="O8" s="53"/>
      <c r="P8" s="53"/>
      <c r="Q8" s="53"/>
      <c r="R8" s="53"/>
      <c r="S8" s="62"/>
      <c r="T8" s="53"/>
      <c r="U8" s="53"/>
      <c r="V8" s="53"/>
      <c r="W8" s="53"/>
      <c r="X8" s="53"/>
      <c r="Y8" s="53"/>
      <c r="Z8" s="53"/>
      <c r="AA8" s="53"/>
      <c r="AB8" s="53"/>
      <c r="AC8" s="50"/>
      <c r="AD8" s="50"/>
      <c r="AE8" s="52"/>
      <c r="AF8" s="57" t="str">
        <f>IF(W8="X",Data!$B$13,"")</f>
        <v/>
      </c>
      <c r="AG8" s="37" t="str">
        <f>IF(O8="x",Data!$B$14,"")</f>
        <v/>
      </c>
      <c r="AH8" s="37"/>
      <c r="AI8" s="37">
        <f>(IF($P8="X",Data!$B$15,0))+(IF($Q8="X",Data!$B$16,0))+(IF($R8="X",Data!$B$15,0))+(IF($T8="X",Data!$B$15,0))+(IF($U8="X",Data!$B$16,0))+(IF($V8="X",Data!$B$15,0))+(IF($X8="X",Data!$B$15,0))+(IF($Y8="X",Data!$B$16,0))+(IF($Z8="X",Data!$B$15,0))+(IF($AA8="X",Data!$B$15,0))+(IF($AB8="X",Data!$B$16,0))</f>
        <v>0</v>
      </c>
      <c r="AJ8" s="55">
        <f t="shared" si="0"/>
        <v>0</v>
      </c>
    </row>
    <row r="9" spans="1:36" x14ac:dyDescent="0.3">
      <c r="A9" s="5">
        <v>4</v>
      </c>
      <c r="B9" s="29" t="s">
        <v>52</v>
      </c>
      <c r="C9" s="50"/>
      <c r="D9" s="28"/>
      <c r="E9" s="28"/>
      <c r="F9" s="28"/>
      <c r="G9" s="31"/>
      <c r="H9" s="31"/>
      <c r="I9" s="31"/>
      <c r="J9" s="28"/>
      <c r="K9" s="31"/>
      <c r="L9" s="28"/>
      <c r="M9" s="28"/>
      <c r="O9" s="59"/>
      <c r="P9" s="59"/>
      <c r="Q9" s="59"/>
      <c r="R9" s="59"/>
      <c r="S9" s="62"/>
      <c r="T9" s="59"/>
      <c r="U9" s="59"/>
      <c r="V9" s="59"/>
      <c r="W9" s="59"/>
      <c r="X9" s="59"/>
      <c r="Y9" s="59"/>
      <c r="Z9" s="59"/>
      <c r="AA9" s="59"/>
      <c r="AB9" s="59"/>
      <c r="AC9" s="28"/>
      <c r="AD9" s="28"/>
      <c r="AF9" s="57" t="str">
        <f>IF(W9="X",Data!$B$13,"")</f>
        <v/>
      </c>
      <c r="AG9" s="37" t="str">
        <f>IF(O9="x",Data!$B$14,"")</f>
        <v/>
      </c>
      <c r="AH9" s="37"/>
      <c r="AI9" s="37">
        <f>(IF($P9="X",Data!$B$15,0))+(IF($Q9="X",Data!$B$16,0))+(IF($R9="X",Data!$B$15,0))+(IF($T9="X",Data!$B$15,0))+(IF($U9="X",Data!$B$16,0))+(IF($V9="X",Data!$B$15,0))+(IF($X9="X",Data!$B$15,0))+(IF($Y9="X",Data!$B$16,0))+(IF($Z9="X",Data!$B$15,0))+(IF($AA9="X",Data!$B$15,0))+(IF($AB9="X",Data!$B$16,0))</f>
        <v>0</v>
      </c>
      <c r="AJ9" s="38">
        <f t="shared" si="0"/>
        <v>0</v>
      </c>
    </row>
    <row r="10" spans="1:36" x14ac:dyDescent="0.3">
      <c r="A10" s="5">
        <v>5</v>
      </c>
      <c r="B10" s="49" t="s">
        <v>53</v>
      </c>
      <c r="C10" s="50"/>
      <c r="D10" s="50"/>
      <c r="E10" s="50"/>
      <c r="F10" s="50"/>
      <c r="G10" s="51"/>
      <c r="H10" s="51"/>
      <c r="I10" s="51"/>
      <c r="J10" s="50"/>
      <c r="K10" s="51"/>
      <c r="L10" s="50"/>
      <c r="M10" s="50"/>
      <c r="N10" s="56"/>
      <c r="O10" s="53"/>
      <c r="P10" s="53"/>
      <c r="Q10" s="53"/>
      <c r="R10" s="53"/>
      <c r="S10" s="62"/>
      <c r="T10" s="53"/>
      <c r="U10" s="53"/>
      <c r="V10" s="53"/>
      <c r="W10" s="53"/>
      <c r="X10" s="53"/>
      <c r="Y10" s="53"/>
      <c r="Z10" s="53"/>
      <c r="AA10" s="53"/>
      <c r="AB10" s="53"/>
      <c r="AC10" s="50"/>
      <c r="AD10" s="50"/>
      <c r="AE10" s="56"/>
      <c r="AF10" s="57" t="str">
        <f>IF(W10="X",Data!$B$13,"")</f>
        <v/>
      </c>
      <c r="AG10" s="37" t="str">
        <f>IF(O10="x",Data!$B$14,"")</f>
        <v/>
      </c>
      <c r="AH10" s="37"/>
      <c r="AI10" s="37">
        <f>(IF($P10="X",Data!$B$15,0))+(IF($Q10="X",Data!$B$16,0))+(IF($R10="X",Data!$B$15,0))+(IF($T10="X",Data!$B$15,0))+(IF($U10="X",Data!$B$16,0))+(IF($V10="X",Data!$B$15,0))+(IF($X10="X",Data!$B$15,0))+(IF($Y10="X",Data!$B$16,0))+(IF($Z10="X",Data!$B$15,0))+(IF($AA10="X",Data!$B$15,0))+(IF($AB10="X",Data!$B$16,0))</f>
        <v>0</v>
      </c>
      <c r="AJ10" s="55">
        <f t="shared" si="0"/>
        <v>0</v>
      </c>
    </row>
    <row r="11" spans="1:36" x14ac:dyDescent="0.3">
      <c r="B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36" x14ac:dyDescent="0.3">
      <c r="B12" s="65" t="s">
        <v>55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33"/>
      <c r="P12" s="33"/>
      <c r="Q12" s="33"/>
      <c r="R12" s="33" t="s">
        <v>89</v>
      </c>
      <c r="S12" s="66"/>
      <c r="T12" s="33"/>
      <c r="U12" s="33"/>
      <c r="V12" s="33"/>
      <c r="W12" s="33"/>
      <c r="X12" s="33"/>
      <c r="Y12" s="33"/>
      <c r="Z12" s="33"/>
      <c r="AA12" s="33"/>
      <c r="AB12" s="33"/>
      <c r="AC12" s="26"/>
      <c r="AD12" s="26"/>
      <c r="AE12" s="26"/>
      <c r="AF12" s="26"/>
      <c r="AG12" s="26"/>
      <c r="AH12" s="39" t="str">
        <f>IF(S12="X",Data!$B$17,"")</f>
        <v/>
      </c>
      <c r="AI12" s="26"/>
      <c r="AJ12" s="40">
        <f>SUM(AF12:AI12)</f>
        <v>0</v>
      </c>
    </row>
    <row r="13" spans="1:36" x14ac:dyDescent="0.3">
      <c r="A13" s="5">
        <v>6</v>
      </c>
      <c r="B13" s="49" t="s">
        <v>49</v>
      </c>
      <c r="C13" s="50"/>
      <c r="D13" s="50"/>
      <c r="E13" s="50"/>
      <c r="F13" s="50"/>
      <c r="G13" s="51"/>
      <c r="H13" s="51"/>
      <c r="I13" s="51"/>
      <c r="J13" s="50"/>
      <c r="K13" s="51"/>
      <c r="L13" s="50"/>
      <c r="M13" s="50"/>
      <c r="N13" s="52"/>
      <c r="O13" s="53"/>
      <c r="P13" s="53"/>
      <c r="Q13" s="53"/>
      <c r="R13" s="53"/>
      <c r="S13" s="62"/>
      <c r="T13" s="53"/>
      <c r="U13" s="53"/>
      <c r="V13" s="53"/>
      <c r="W13" s="53"/>
      <c r="X13" s="53"/>
      <c r="Y13" s="53"/>
      <c r="Z13" s="53"/>
      <c r="AA13" s="53"/>
      <c r="AB13" s="53"/>
      <c r="AC13" s="50"/>
      <c r="AD13" s="50"/>
      <c r="AE13" s="52"/>
      <c r="AF13" s="57" t="str">
        <f>IF(W13="X",Data!$B$13,"")</f>
        <v/>
      </c>
      <c r="AG13" s="37" t="str">
        <f>IF(O13="x",Data!$B$14,"")</f>
        <v/>
      </c>
      <c r="AH13" s="37"/>
      <c r="AI13" s="37">
        <f>(IF($P13="X",Data!$B$15,0))+(IF($Q13="X",Data!$B$16,0))+(IF($R13="X",Data!$B$15,0))+(IF($T13="X",Data!$B$15,0))+(IF($U13="X",Data!$B$16,0))+(IF($V13="X",Data!$B$15,0))+(IF($X13="X",Data!$B$15,0))+(IF($Y13="X",Data!$B$16,0))+(IF($Z13="X",Data!$B$15,0))+(IF($AA13="X",Data!$B$15,0))+(IF($AB13="X",Data!$B$16,0))</f>
        <v>0</v>
      </c>
      <c r="AJ13" s="55">
        <f t="shared" ref="AJ13:AJ16" si="1">SUM(AF13:AI13)</f>
        <v>0</v>
      </c>
    </row>
    <row r="14" spans="1:36" x14ac:dyDescent="0.3">
      <c r="A14" s="5">
        <v>7</v>
      </c>
      <c r="B14" s="29" t="s">
        <v>50</v>
      </c>
      <c r="C14" s="28"/>
      <c r="D14" s="28"/>
      <c r="E14" s="28"/>
      <c r="F14" s="28"/>
      <c r="G14" s="31"/>
      <c r="H14" s="31"/>
      <c r="I14" s="31"/>
      <c r="J14" s="28"/>
      <c r="K14" s="31"/>
      <c r="L14" s="28"/>
      <c r="M14" s="28"/>
      <c r="O14" s="59"/>
      <c r="P14" s="59"/>
      <c r="Q14" s="59"/>
      <c r="R14" s="59"/>
      <c r="S14" s="62"/>
      <c r="T14" s="59"/>
      <c r="U14" s="59"/>
      <c r="V14" s="59"/>
      <c r="W14" s="59"/>
      <c r="X14" s="59"/>
      <c r="Y14" s="59"/>
      <c r="Z14" s="59"/>
      <c r="AA14" s="59"/>
      <c r="AB14" s="59"/>
      <c r="AC14" s="28"/>
      <c r="AD14" s="28"/>
      <c r="AF14" s="57" t="str">
        <f>IF(W14="X",Data!$B$13,"")</f>
        <v/>
      </c>
      <c r="AG14" s="37" t="str">
        <f>IF(O14="x",Data!$B$14,"")</f>
        <v/>
      </c>
      <c r="AH14" s="37"/>
      <c r="AI14" s="37">
        <f>(IF($P14="X",Data!$B$15,0))+(IF($Q14="X",Data!$B$16,0))+(IF($R14="X",Data!$B$15,0))+(IF($T14="X",Data!$B$15,0))+(IF($U14="X",Data!$B$16,0))+(IF($V14="X",Data!$B$15,0))+(IF($X14="X",Data!$B$15,0))+(IF($Y14="X",Data!$B$16,0))+(IF($Z14="X",Data!$B$15,0))+(IF($AA14="X",Data!$B$15,0))+(IF($AB14="X",Data!$B$16,0))</f>
        <v>0</v>
      </c>
      <c r="AJ14" s="38">
        <f t="shared" si="1"/>
        <v>0</v>
      </c>
    </row>
    <row r="15" spans="1:36" x14ac:dyDescent="0.3">
      <c r="A15" s="5">
        <v>8</v>
      </c>
      <c r="B15" s="49" t="s">
        <v>51</v>
      </c>
      <c r="C15" s="50"/>
      <c r="D15" s="50"/>
      <c r="E15" s="50"/>
      <c r="F15" s="50"/>
      <c r="G15" s="51"/>
      <c r="H15" s="51"/>
      <c r="I15" s="51"/>
      <c r="J15" s="50"/>
      <c r="K15" s="51"/>
      <c r="L15" s="50"/>
      <c r="M15" s="50"/>
      <c r="N15" s="52"/>
      <c r="O15" s="53"/>
      <c r="P15" s="53"/>
      <c r="Q15" s="53"/>
      <c r="R15" s="53"/>
      <c r="S15" s="62"/>
      <c r="T15" s="53"/>
      <c r="U15" s="53"/>
      <c r="V15" s="53"/>
      <c r="W15" s="53"/>
      <c r="X15" s="53"/>
      <c r="Y15" s="53"/>
      <c r="Z15" s="53"/>
      <c r="AA15" s="53"/>
      <c r="AB15" s="53"/>
      <c r="AC15" s="50"/>
      <c r="AD15" s="50"/>
      <c r="AE15" s="52"/>
      <c r="AF15" s="57" t="str">
        <f>IF(W15="X",Data!$B$13,"")</f>
        <v/>
      </c>
      <c r="AG15" s="37" t="str">
        <f>IF(O15="x",Data!$B$14,"")</f>
        <v/>
      </c>
      <c r="AH15" s="37"/>
      <c r="AI15" s="37">
        <f>(IF($P15="X",Data!$B$15,0))+(IF($Q15="X",Data!$B$16,0))+(IF($R15="X",Data!$B$15,0))+(IF($T15="X",Data!$B$15,0))+(IF($U15="X",Data!$B$16,0))+(IF($V15="X",Data!$B$15,0))+(IF($X15="X",Data!$B$15,0))+(IF($Y15="X",Data!$B$16,0))+(IF($Z15="X",Data!$B$15,0))+(IF($AA15="X",Data!$B$15,0))+(IF($AB15="X",Data!$B$16,0))</f>
        <v>0</v>
      </c>
      <c r="AJ15" s="55">
        <f t="shared" si="1"/>
        <v>0</v>
      </c>
    </row>
    <row r="16" spans="1:36" x14ac:dyDescent="0.3">
      <c r="A16" s="5">
        <v>9</v>
      </c>
      <c r="B16" s="29" t="s">
        <v>52</v>
      </c>
      <c r="C16" s="28"/>
      <c r="D16" s="28"/>
      <c r="E16" s="28"/>
      <c r="F16" s="28"/>
      <c r="G16" s="31"/>
      <c r="H16" s="31"/>
      <c r="I16" s="31"/>
      <c r="J16" s="28"/>
      <c r="K16" s="31"/>
      <c r="L16" s="28"/>
      <c r="M16" s="28"/>
      <c r="N16" s="27"/>
      <c r="O16" s="59"/>
      <c r="P16" s="59"/>
      <c r="Q16" s="59"/>
      <c r="R16" s="59"/>
      <c r="S16" s="62"/>
      <c r="T16" s="59"/>
      <c r="U16" s="59"/>
      <c r="V16" s="59"/>
      <c r="W16" s="59"/>
      <c r="X16" s="59"/>
      <c r="Y16" s="59"/>
      <c r="Z16" s="59"/>
      <c r="AA16" s="59"/>
      <c r="AB16" s="59"/>
      <c r="AC16" s="28"/>
      <c r="AD16" s="28"/>
      <c r="AE16" s="27"/>
      <c r="AF16" s="57" t="str">
        <f>IF(W16="X",Data!$B$13,"")</f>
        <v/>
      </c>
      <c r="AG16" s="37" t="str">
        <f>IF(O16="x",Data!$B$14,"")</f>
        <v/>
      </c>
      <c r="AH16" s="37"/>
      <c r="AI16" s="37">
        <f>(IF($P16="X",Data!$B$15,0))+(IF($Q16="X",Data!$B$16,0))+(IF($R16="X",Data!$B$15,0))+(IF($T16="X",Data!$B$15,0))+(IF($U16="X",Data!$B$16,0))+(IF($V16="X",Data!$B$15,0))+(IF($X16="X",Data!$B$15,0))+(IF($Y16="X",Data!$B$16,0))+(IF($Z16="X",Data!$B$15,0))+(IF($AA16="X",Data!$B$15,0))+(IF($AB16="X",Data!$B$16,0))</f>
        <v>0</v>
      </c>
      <c r="AJ16" s="38">
        <f t="shared" si="1"/>
        <v>0</v>
      </c>
    </row>
    <row r="17" spans="1:36" x14ac:dyDescent="0.3">
      <c r="B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36" ht="25.5" customHeight="1" x14ac:dyDescent="0.3">
      <c r="B18" s="45" t="s">
        <v>71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36" x14ac:dyDescent="0.3">
      <c r="A19" s="5">
        <v>1</v>
      </c>
      <c r="B19" s="61"/>
      <c r="C19" s="50"/>
      <c r="D19" s="50"/>
      <c r="E19" s="50"/>
      <c r="F19" s="50"/>
      <c r="G19" s="51"/>
      <c r="H19" s="51"/>
      <c r="I19" s="51"/>
      <c r="J19" s="50"/>
      <c r="K19" s="51"/>
      <c r="L19" s="50"/>
      <c r="M19" s="50"/>
      <c r="N19" s="52"/>
      <c r="O19" s="53"/>
      <c r="P19" s="53"/>
      <c r="Q19" s="53"/>
      <c r="R19" s="53"/>
      <c r="S19" s="50"/>
      <c r="T19" s="53"/>
      <c r="U19" s="53"/>
      <c r="V19" s="53"/>
      <c r="W19" s="53"/>
      <c r="X19" s="53"/>
      <c r="Y19" s="53"/>
      <c r="Z19" s="53"/>
      <c r="AA19" s="53"/>
      <c r="AB19" s="53"/>
      <c r="AC19" s="50"/>
      <c r="AD19" s="50"/>
      <c r="AE19" s="52"/>
      <c r="AF19" s="57" t="str">
        <f>IF(W19="X",Data!$B$13,"")</f>
        <v/>
      </c>
      <c r="AG19" s="37" t="str">
        <f>IF(O19="x",Data!$B$14,"")</f>
        <v/>
      </c>
      <c r="AH19" s="37"/>
      <c r="AI19" s="37">
        <f>(IF($P19="X",Data!$B$15,0))+(IF($Q19="X",Data!$B$16,0))+(IF($R19="X",Data!$B$15,0))+(IF($T19="X",Data!$B$15,0))+(IF($U19="X",Data!$B$16,0))+(IF($V19="X",Data!$B$15,0))+(IF($X19="X",Data!$B$15,0))+(IF($Y19="X",Data!$B$16,0))+(IF($Z19="X",Data!$B$15,0))+(IF($AA19="X",Data!$B$15,0))+(IF($AB19="X",Data!$B$16,0))</f>
        <v>0</v>
      </c>
      <c r="AJ19" s="55">
        <f t="shared" ref="AJ19:AJ76" si="2">SUM(AF19:AI19)</f>
        <v>0</v>
      </c>
    </row>
    <row r="20" spans="1:36" x14ac:dyDescent="0.3">
      <c r="A20" s="5">
        <v>2</v>
      </c>
      <c r="B20" s="61"/>
      <c r="C20" s="28"/>
      <c r="D20" s="28"/>
      <c r="E20" s="28"/>
      <c r="F20" s="28"/>
      <c r="G20" s="31"/>
      <c r="H20" s="31"/>
      <c r="I20" s="31"/>
      <c r="J20" s="28"/>
      <c r="K20" s="31"/>
      <c r="L20" s="28"/>
      <c r="M20" s="28"/>
      <c r="O20" s="59"/>
      <c r="P20" s="59"/>
      <c r="Q20" s="59"/>
      <c r="R20" s="59"/>
      <c r="S20" s="60"/>
      <c r="T20" s="59"/>
      <c r="U20" s="59"/>
      <c r="V20" s="59"/>
      <c r="W20" s="59"/>
      <c r="X20" s="59"/>
      <c r="Y20" s="59"/>
      <c r="Z20" s="59"/>
      <c r="AA20" s="59"/>
      <c r="AB20" s="59"/>
      <c r="AC20" s="28"/>
      <c r="AD20" s="28"/>
      <c r="AF20" s="57" t="str">
        <f>IF(W20="X",Data!$B$13,"")</f>
        <v/>
      </c>
      <c r="AG20" s="37" t="str">
        <f>IF(O20="x",Data!$B$14,"")</f>
        <v/>
      </c>
      <c r="AH20" s="37"/>
      <c r="AI20" s="37">
        <f>(IF($P20="X",Data!$B$15,0))+(IF($Q20="X",Data!$B$16,0))+(IF($R20="X",Data!$B$15,0))+(IF($T20="X",Data!$B$15,0))+(IF($U20="X",Data!$B$16,0))+(IF($V20="X",Data!$B$15,0))+(IF($X20="X",Data!$B$15,0))+(IF($Y20="X",Data!$B$16,0))+(IF($Z20="X",Data!$B$15,0))+(IF($AA20="X",Data!$B$15,0))+(IF($AB20="X",Data!$B$16,0))</f>
        <v>0</v>
      </c>
      <c r="AJ20" s="38">
        <f t="shared" si="2"/>
        <v>0</v>
      </c>
    </row>
    <row r="21" spans="1:36" x14ac:dyDescent="0.3">
      <c r="A21" s="5">
        <v>3</v>
      </c>
      <c r="B21" s="61"/>
      <c r="C21" s="50"/>
      <c r="D21" s="50"/>
      <c r="E21" s="50"/>
      <c r="F21" s="50"/>
      <c r="G21" s="51"/>
      <c r="H21" s="51"/>
      <c r="I21" s="51"/>
      <c r="J21" s="50"/>
      <c r="K21" s="51"/>
      <c r="L21" s="50"/>
      <c r="M21" s="50"/>
      <c r="N21" s="52"/>
      <c r="O21" s="53"/>
      <c r="P21" s="53"/>
      <c r="Q21" s="53"/>
      <c r="R21" s="53"/>
      <c r="S21" s="50"/>
      <c r="T21" s="53"/>
      <c r="U21" s="53"/>
      <c r="V21" s="53"/>
      <c r="W21" s="53"/>
      <c r="X21" s="53"/>
      <c r="Y21" s="53"/>
      <c r="Z21" s="53"/>
      <c r="AA21" s="53"/>
      <c r="AB21" s="53"/>
      <c r="AC21" s="50"/>
      <c r="AD21" s="50"/>
      <c r="AE21" s="52"/>
      <c r="AF21" s="57" t="str">
        <f>IF(W21="X",Data!$B$13,"")</f>
        <v/>
      </c>
      <c r="AG21" s="37" t="str">
        <f>IF(O21="x",Data!$B$14,"")</f>
        <v/>
      </c>
      <c r="AH21" s="37"/>
      <c r="AI21" s="37">
        <f>(IF($P21="X",Data!$B$15,0))+(IF($Q21="X",Data!$B$16,0))+(IF($R21="X",Data!$B$15,0))+(IF($T21="X",Data!$B$15,0))+(IF($U21="X",Data!$B$16,0))+(IF($V21="X",Data!$B$15,0))+(IF($X21="X",Data!$B$15,0))+(IF($Y21="X",Data!$B$16,0))+(IF($Z21="X",Data!$B$15,0))+(IF($AA21="X",Data!$B$15,0))+(IF($AB21="X",Data!$B$16,0))</f>
        <v>0</v>
      </c>
      <c r="AJ21" s="55">
        <f t="shared" si="2"/>
        <v>0</v>
      </c>
    </row>
    <row r="22" spans="1:36" x14ac:dyDescent="0.3">
      <c r="A22" s="5">
        <v>4</v>
      </c>
      <c r="B22" s="61"/>
      <c r="C22" s="28"/>
      <c r="D22" s="28"/>
      <c r="E22" s="28"/>
      <c r="F22" s="28"/>
      <c r="G22" s="31"/>
      <c r="H22" s="31"/>
      <c r="I22" s="31"/>
      <c r="J22" s="28"/>
      <c r="K22" s="31"/>
      <c r="L22" s="28"/>
      <c r="M22" s="28"/>
      <c r="O22" s="59"/>
      <c r="P22" s="59"/>
      <c r="Q22" s="59"/>
      <c r="R22" s="59"/>
      <c r="S22" s="60"/>
      <c r="T22" s="59"/>
      <c r="U22" s="59"/>
      <c r="V22" s="59"/>
      <c r="W22" s="59"/>
      <c r="X22" s="59"/>
      <c r="Y22" s="59"/>
      <c r="Z22" s="59"/>
      <c r="AA22" s="59"/>
      <c r="AB22" s="59"/>
      <c r="AC22" s="28"/>
      <c r="AD22" s="28"/>
      <c r="AF22" s="57" t="str">
        <f>IF(W22="X",Data!$B$13,"")</f>
        <v/>
      </c>
      <c r="AG22" s="37" t="str">
        <f>IF(O22="x",Data!$B$14,"")</f>
        <v/>
      </c>
      <c r="AH22" s="37"/>
      <c r="AI22" s="37">
        <f>(IF($P22="X",Data!$B$15,0))+(IF($Q22="X",Data!$B$16,0))+(IF($R22="X",Data!$B$15,0))+(IF($T22="X",Data!$B$15,0))+(IF($U22="X",Data!$B$16,0))+(IF($V22="X",Data!$B$15,0))+(IF($X22="X",Data!$B$15,0))+(IF($Y22="X",Data!$B$16,0))+(IF($Z22="X",Data!$B$15,0))+(IF($AA22="X",Data!$B$15,0))+(IF($AB22="X",Data!$B$16,0))</f>
        <v>0</v>
      </c>
      <c r="AJ22" s="38">
        <f t="shared" si="2"/>
        <v>0</v>
      </c>
    </row>
    <row r="23" spans="1:36" x14ac:dyDescent="0.3">
      <c r="A23" s="5">
        <v>5</v>
      </c>
      <c r="B23" s="61"/>
      <c r="C23" s="50"/>
      <c r="D23" s="50"/>
      <c r="E23" s="50"/>
      <c r="F23" s="50"/>
      <c r="G23" s="51"/>
      <c r="H23" s="51"/>
      <c r="I23" s="51"/>
      <c r="J23" s="50"/>
      <c r="K23" s="51"/>
      <c r="L23" s="50"/>
      <c r="M23" s="50"/>
      <c r="N23" s="52"/>
      <c r="O23" s="53"/>
      <c r="P23" s="53"/>
      <c r="Q23" s="53"/>
      <c r="R23" s="53"/>
      <c r="S23" s="50"/>
      <c r="T23" s="53"/>
      <c r="U23" s="53"/>
      <c r="V23" s="53"/>
      <c r="W23" s="53"/>
      <c r="X23" s="53"/>
      <c r="Y23" s="53"/>
      <c r="Z23" s="53"/>
      <c r="AA23" s="53"/>
      <c r="AB23" s="53"/>
      <c r="AC23" s="50"/>
      <c r="AD23" s="50"/>
      <c r="AE23" s="52"/>
      <c r="AF23" s="57" t="str">
        <f>IF(W23="X",Data!$B$13,"")</f>
        <v/>
      </c>
      <c r="AG23" s="37" t="str">
        <f>IF(O23="x",Data!$B$14,"")</f>
        <v/>
      </c>
      <c r="AH23" s="37"/>
      <c r="AI23" s="37">
        <f>(IF($P23="X",Data!$B$15,0))+(IF($Q23="X",Data!$B$16,0))+(IF($R23="X",Data!$B$15,0))+(IF($T23="X",Data!$B$15,0))+(IF($U23="X",Data!$B$16,0))+(IF($V23="X",Data!$B$15,0))+(IF($X23="X",Data!$B$15,0))+(IF($Y23="X",Data!$B$16,0))+(IF($Z23="X",Data!$B$15,0))+(IF($AA23="X",Data!$B$15,0))+(IF($AB23="X",Data!$B$16,0))</f>
        <v>0</v>
      </c>
      <c r="AJ23" s="55">
        <f t="shared" si="2"/>
        <v>0</v>
      </c>
    </row>
    <row r="24" spans="1:36" x14ac:dyDescent="0.3">
      <c r="A24" s="5">
        <v>6</v>
      </c>
      <c r="B24" s="61"/>
      <c r="C24" s="28"/>
      <c r="D24" s="28"/>
      <c r="E24" s="28"/>
      <c r="F24" s="28"/>
      <c r="G24" s="31"/>
      <c r="H24" s="31"/>
      <c r="I24" s="31"/>
      <c r="J24" s="28"/>
      <c r="K24" s="31"/>
      <c r="L24" s="28"/>
      <c r="M24" s="28"/>
      <c r="O24" s="59"/>
      <c r="P24" s="59"/>
      <c r="Q24" s="59"/>
      <c r="R24" s="59"/>
      <c r="S24" s="60"/>
      <c r="T24" s="59"/>
      <c r="U24" s="59"/>
      <c r="V24" s="59"/>
      <c r="W24" s="59"/>
      <c r="X24" s="59"/>
      <c r="Y24" s="59"/>
      <c r="Z24" s="59"/>
      <c r="AA24" s="59"/>
      <c r="AB24" s="59"/>
      <c r="AC24" s="28"/>
      <c r="AD24" s="28"/>
      <c r="AE24" s="34"/>
      <c r="AF24" s="57" t="str">
        <f>IF(W24="X",Data!$B$13,"")</f>
        <v/>
      </c>
      <c r="AG24" s="37" t="str">
        <f>IF(O24="x",Data!$B$14,"")</f>
        <v/>
      </c>
      <c r="AH24" s="37"/>
      <c r="AI24" s="37">
        <f>(IF($P24="X",Data!$B$15,0))+(IF($Q24="X",Data!$B$16,0))+(IF($R24="X",Data!$B$15,0))+(IF($T24="X",Data!$B$15,0))+(IF($U24="X",Data!$B$16,0))+(IF($V24="X",Data!$B$15,0))+(IF($X24="X",Data!$B$15,0))+(IF($Y24="X",Data!$B$16,0))+(IF($Z24="X",Data!$B$15,0))+(IF($AA24="X",Data!$B$15,0))+(IF($AB24="X",Data!$B$16,0))</f>
        <v>0</v>
      </c>
      <c r="AJ24" s="38">
        <f t="shared" si="2"/>
        <v>0</v>
      </c>
    </row>
    <row r="25" spans="1:36" x14ac:dyDescent="0.3">
      <c r="A25" s="5">
        <v>7</v>
      </c>
      <c r="B25" s="61"/>
      <c r="C25" s="50"/>
      <c r="D25" s="50"/>
      <c r="E25" s="50"/>
      <c r="F25" s="50"/>
      <c r="G25" s="51"/>
      <c r="H25" s="51"/>
      <c r="I25" s="51"/>
      <c r="J25" s="50"/>
      <c r="K25" s="51"/>
      <c r="L25" s="50"/>
      <c r="M25" s="50"/>
      <c r="N25" s="52"/>
      <c r="O25" s="53"/>
      <c r="P25" s="53"/>
      <c r="Q25" s="53"/>
      <c r="R25" s="53"/>
      <c r="S25" s="50"/>
      <c r="T25" s="53"/>
      <c r="U25" s="53"/>
      <c r="V25" s="53"/>
      <c r="W25" s="53"/>
      <c r="X25" s="53"/>
      <c r="Y25" s="53"/>
      <c r="Z25" s="53"/>
      <c r="AA25" s="53"/>
      <c r="AB25" s="53"/>
      <c r="AC25" s="50"/>
      <c r="AD25" s="50"/>
      <c r="AE25" s="52"/>
      <c r="AF25" s="57" t="str">
        <f>IF(W25="X",Data!$B$13,"")</f>
        <v/>
      </c>
      <c r="AG25" s="37" t="str">
        <f>IF(O25="x",Data!$B$14,"")</f>
        <v/>
      </c>
      <c r="AH25" s="37"/>
      <c r="AI25" s="37">
        <f>(IF($P25="X",Data!$B$15,0))+(IF($Q25="X",Data!$B$16,0))+(IF($R25="X",Data!$B$15,0))+(IF($T25="X",Data!$B$15,0))+(IF($U25="X",Data!$B$16,0))+(IF($V25="X",Data!$B$15,0))+(IF($X25="X",Data!$B$15,0))+(IF($Y25="X",Data!$B$16,0))+(IF($Z25="X",Data!$B$15,0))+(IF($AA25="X",Data!$B$15,0))+(IF($AB25="X",Data!$B$16,0))</f>
        <v>0</v>
      </c>
      <c r="AJ25" s="55">
        <f t="shared" si="2"/>
        <v>0</v>
      </c>
    </row>
    <row r="26" spans="1:36" x14ac:dyDescent="0.3">
      <c r="A26" s="5">
        <v>8</v>
      </c>
      <c r="B26" s="61"/>
      <c r="C26" s="28"/>
      <c r="D26" s="28"/>
      <c r="E26" s="28"/>
      <c r="F26" s="28"/>
      <c r="G26" s="31"/>
      <c r="H26" s="31"/>
      <c r="I26" s="31"/>
      <c r="J26" s="28"/>
      <c r="K26" s="31"/>
      <c r="L26" s="28"/>
      <c r="M26" s="28"/>
      <c r="O26" s="59"/>
      <c r="P26" s="59"/>
      <c r="Q26" s="59"/>
      <c r="R26" s="59"/>
      <c r="S26" s="60"/>
      <c r="T26" s="59"/>
      <c r="U26" s="59"/>
      <c r="V26" s="59"/>
      <c r="W26" s="59"/>
      <c r="X26" s="59"/>
      <c r="Y26" s="59"/>
      <c r="Z26" s="59"/>
      <c r="AA26" s="59"/>
      <c r="AB26" s="59"/>
      <c r="AC26" s="28"/>
      <c r="AD26" s="28"/>
      <c r="AF26" s="57" t="str">
        <f>IF(W26="X",Data!$B$13,"")</f>
        <v/>
      </c>
      <c r="AG26" s="37" t="str">
        <f>IF(O26="x",Data!$B$14,"")</f>
        <v/>
      </c>
      <c r="AH26" s="37"/>
      <c r="AI26" s="37">
        <f>(IF($P26="X",Data!$B$15,0))+(IF($Q26="X",Data!$B$16,0))+(IF($R26="X",Data!$B$15,0))+(IF($T26="X",Data!$B$15,0))+(IF($U26="X",Data!$B$16,0))+(IF($V26="X",Data!$B$15,0))+(IF($X26="X",Data!$B$15,0))+(IF($Y26="X",Data!$B$16,0))+(IF($Z26="X",Data!$B$15,0))+(IF($AA26="X",Data!$B$15,0))+(IF($AB26="X",Data!$B$16,0))</f>
        <v>0</v>
      </c>
      <c r="AJ26" s="38">
        <f t="shared" si="2"/>
        <v>0</v>
      </c>
    </row>
    <row r="27" spans="1:36" x14ac:dyDescent="0.3">
      <c r="A27" s="5"/>
      <c r="B27" s="5"/>
      <c r="I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F27" s="43"/>
      <c r="AG27" s="43"/>
      <c r="AH27" s="43"/>
      <c r="AI27" s="43"/>
      <c r="AJ27" s="44"/>
    </row>
    <row r="28" spans="1:36" ht="27.6" x14ac:dyDescent="0.3">
      <c r="A28" s="5"/>
      <c r="B28" s="45" t="s">
        <v>72</v>
      </c>
      <c r="I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F28" s="43"/>
      <c r="AG28" s="43"/>
      <c r="AH28" s="43"/>
      <c r="AI28" s="43"/>
      <c r="AJ28" s="44"/>
    </row>
    <row r="29" spans="1:36" x14ac:dyDescent="0.3">
      <c r="A29" s="5">
        <v>1</v>
      </c>
      <c r="B29" s="61"/>
      <c r="C29" s="50"/>
      <c r="D29" s="50"/>
      <c r="E29" s="50"/>
      <c r="F29" s="50"/>
      <c r="G29" s="51"/>
      <c r="H29" s="51"/>
      <c r="I29" s="51"/>
      <c r="J29" s="50"/>
      <c r="K29" s="51"/>
      <c r="L29" s="50"/>
      <c r="M29" s="50"/>
      <c r="N29" s="52"/>
      <c r="O29" s="53"/>
      <c r="P29" s="53"/>
      <c r="Q29" s="53"/>
      <c r="R29" s="53"/>
      <c r="S29" s="50"/>
      <c r="T29" s="53"/>
      <c r="U29" s="53"/>
      <c r="V29" s="53"/>
      <c r="W29" s="53"/>
      <c r="X29" s="53"/>
      <c r="Y29" s="53"/>
      <c r="Z29" s="53"/>
      <c r="AA29" s="53"/>
      <c r="AB29" s="53"/>
      <c r="AC29" s="50"/>
      <c r="AD29" s="50"/>
      <c r="AE29" s="52"/>
      <c r="AF29" s="58" t="str">
        <f>IF(W29="X",Data!$B$13,"")</f>
        <v/>
      </c>
      <c r="AG29" s="54" t="str">
        <f>IF(O29="x",Data!$B$14,"")</f>
        <v/>
      </c>
      <c r="AH29" s="54"/>
      <c r="AI29" s="54">
        <f>(IF($P29="X",Data!$B$15,0))+(IF($Q29="X",Data!$B$16,0))+(IF($R29="X",Data!$B$15,0))+(IF($T29="X",Data!$B$15,0))+(IF($U29="X",Data!$B$16,0))+(IF($V29="X",Data!$B$15,0))+(IF($X29="X",Data!$B$15,0))+(IF($Y29="X",Data!$B$16,0))+(IF($Z29="X",Data!$B$15,0))+(IF($AA29="X",Data!$B$15,0))+(IF($AB29="X",Data!$B$16,0))</f>
        <v>0</v>
      </c>
      <c r="AJ29" s="55">
        <f t="shared" si="2"/>
        <v>0</v>
      </c>
    </row>
    <row r="30" spans="1:36" x14ac:dyDescent="0.3">
      <c r="A30" s="5">
        <v>2</v>
      </c>
      <c r="B30" s="61"/>
      <c r="C30" s="28"/>
      <c r="D30" s="28"/>
      <c r="E30" s="28"/>
      <c r="F30" s="28"/>
      <c r="G30" s="31"/>
      <c r="H30" s="31"/>
      <c r="I30" s="31"/>
      <c r="J30" s="28"/>
      <c r="K30" s="31"/>
      <c r="L30" s="28"/>
      <c r="M30" s="28"/>
      <c r="O30" s="59"/>
      <c r="P30" s="59"/>
      <c r="Q30" s="59"/>
      <c r="R30" s="59"/>
      <c r="S30" s="60"/>
      <c r="T30" s="59"/>
      <c r="U30" s="59"/>
      <c r="V30" s="59"/>
      <c r="W30" s="59"/>
      <c r="X30" s="59"/>
      <c r="Y30" s="59"/>
      <c r="Z30" s="59"/>
      <c r="AA30" s="59"/>
      <c r="AB30" s="59"/>
      <c r="AC30" s="28"/>
      <c r="AD30" s="28"/>
      <c r="AF30" s="57" t="str">
        <f>IF(W30="X",Data!$B$13,"")</f>
        <v/>
      </c>
      <c r="AG30" s="37" t="str">
        <f>IF(O30="x",Data!$B$14,"")</f>
        <v/>
      </c>
      <c r="AH30" s="37"/>
      <c r="AI30" s="37">
        <f>(IF($P30="X",Data!$B$15,0))+(IF($Q30="X",Data!$B$16,0))+(IF($R30="X",Data!$B$15,0))+(IF($T30="X",Data!$B$15,0))+(IF($U30="X",Data!$B$16,0))+(IF($V30="X",Data!$B$15,0))+(IF($X30="X",Data!$B$15,0))+(IF($Y30="X",Data!$B$16,0))+(IF($Z30="X",Data!$B$15,0))+(IF($AA30="X",Data!$B$15,0))+(IF($AB30="X",Data!$B$16,0))</f>
        <v>0</v>
      </c>
      <c r="AJ30" s="38">
        <f t="shared" ref="AJ30:AJ66" si="3">SUM(AF30:AI30)</f>
        <v>0</v>
      </c>
    </row>
    <row r="31" spans="1:36" x14ac:dyDescent="0.3">
      <c r="A31" s="5">
        <v>3</v>
      </c>
      <c r="B31" s="61"/>
      <c r="C31" s="50"/>
      <c r="D31" s="50"/>
      <c r="E31" s="50"/>
      <c r="F31" s="50"/>
      <c r="G31" s="51"/>
      <c r="H31" s="51"/>
      <c r="I31" s="51"/>
      <c r="J31" s="50"/>
      <c r="K31" s="51"/>
      <c r="L31" s="50"/>
      <c r="M31" s="50"/>
      <c r="N31" s="52"/>
      <c r="O31" s="53"/>
      <c r="P31" s="53"/>
      <c r="Q31" s="53"/>
      <c r="R31" s="53"/>
      <c r="S31" s="50"/>
      <c r="T31" s="53"/>
      <c r="U31" s="53"/>
      <c r="V31" s="53"/>
      <c r="W31" s="53"/>
      <c r="X31" s="53"/>
      <c r="Y31" s="53"/>
      <c r="Z31" s="53"/>
      <c r="AA31" s="53"/>
      <c r="AB31" s="53"/>
      <c r="AC31" s="50"/>
      <c r="AD31" s="50"/>
      <c r="AE31" s="52"/>
      <c r="AF31" s="58" t="str">
        <f>IF(W31="X",Data!$B$13,"")</f>
        <v/>
      </c>
      <c r="AG31" s="54" t="str">
        <f>IF(O31="x",Data!$B$14,"")</f>
        <v/>
      </c>
      <c r="AH31" s="54"/>
      <c r="AI31" s="54">
        <f>(IF($P31="X",Data!$B$15,0))+(IF($Q31="X",Data!$B$16,0))+(IF($R31="X",Data!$B$15,0))+(IF($T31="X",Data!$B$15,0))+(IF($U31="X",Data!$B$16,0))+(IF($V31="X",Data!$B$15,0))+(IF($X31="X",Data!$B$15,0))+(IF($Y31="X",Data!$B$16,0))+(IF($Z31="X",Data!$B$15,0))+(IF($AA31="X",Data!$B$15,0))+(IF($AB31="X",Data!$B$16,0))</f>
        <v>0</v>
      </c>
      <c r="AJ31" s="55">
        <f t="shared" si="3"/>
        <v>0</v>
      </c>
    </row>
    <row r="32" spans="1:36" x14ac:dyDescent="0.3">
      <c r="A32" s="5">
        <v>4</v>
      </c>
      <c r="B32" s="61"/>
      <c r="C32" s="28"/>
      <c r="D32" s="28"/>
      <c r="E32" s="28"/>
      <c r="F32" s="28"/>
      <c r="G32" s="31"/>
      <c r="H32" s="31"/>
      <c r="I32" s="31"/>
      <c r="J32" s="28"/>
      <c r="K32" s="31"/>
      <c r="L32" s="28"/>
      <c r="M32" s="28"/>
      <c r="O32" s="59"/>
      <c r="P32" s="59"/>
      <c r="Q32" s="59"/>
      <c r="R32" s="59"/>
      <c r="S32" s="60"/>
      <c r="T32" s="59"/>
      <c r="U32" s="59"/>
      <c r="V32" s="59"/>
      <c r="W32" s="59"/>
      <c r="X32" s="59"/>
      <c r="Y32" s="59"/>
      <c r="Z32" s="59"/>
      <c r="AA32" s="59"/>
      <c r="AB32" s="59"/>
      <c r="AC32" s="28"/>
      <c r="AD32" s="28"/>
      <c r="AF32" s="57" t="str">
        <f>IF(W32="X",Data!$B$13,"")</f>
        <v/>
      </c>
      <c r="AG32" s="37" t="str">
        <f>IF(O32="x",Data!$B$14,"")</f>
        <v/>
      </c>
      <c r="AH32" s="37"/>
      <c r="AI32" s="37">
        <f>(IF($P32="X",Data!$B$15,0))+(IF($Q32="X",Data!$B$16,0))+(IF($R32="X",Data!$B$15,0))+(IF($T32="X",Data!$B$15,0))+(IF($U32="X",Data!$B$16,0))+(IF($V32="X",Data!$B$15,0))+(IF($X32="X",Data!$B$15,0))+(IF($Y32="X",Data!$B$16,0))+(IF($Z32="X",Data!$B$15,0))+(IF($AA32="X",Data!$B$15,0))+(IF($AB32="X",Data!$B$16,0))</f>
        <v>0</v>
      </c>
      <c r="AJ32" s="38">
        <f t="shared" si="3"/>
        <v>0</v>
      </c>
    </row>
    <row r="33" spans="1:36" x14ac:dyDescent="0.3">
      <c r="A33" s="5">
        <v>5</v>
      </c>
      <c r="B33" s="61"/>
      <c r="C33" s="50"/>
      <c r="D33" s="50"/>
      <c r="E33" s="50"/>
      <c r="F33" s="50"/>
      <c r="G33" s="51"/>
      <c r="H33" s="51"/>
      <c r="I33" s="51"/>
      <c r="J33" s="50"/>
      <c r="K33" s="51"/>
      <c r="L33" s="50"/>
      <c r="M33" s="50"/>
      <c r="N33" s="52"/>
      <c r="O33" s="53"/>
      <c r="P33" s="53"/>
      <c r="Q33" s="53"/>
      <c r="R33" s="53"/>
      <c r="S33" s="50"/>
      <c r="T33" s="53"/>
      <c r="U33" s="53"/>
      <c r="V33" s="53"/>
      <c r="W33" s="53"/>
      <c r="X33" s="53"/>
      <c r="Y33" s="53"/>
      <c r="Z33" s="53"/>
      <c r="AA33" s="53"/>
      <c r="AB33" s="53"/>
      <c r="AC33" s="50"/>
      <c r="AD33" s="50"/>
      <c r="AE33" s="52"/>
      <c r="AF33" s="58" t="str">
        <f>IF(W33="X",Data!$B$13,"")</f>
        <v/>
      </c>
      <c r="AG33" s="54" t="str">
        <f>IF(O33="x",Data!$B$14,"")</f>
        <v/>
      </c>
      <c r="AH33" s="54"/>
      <c r="AI33" s="54">
        <f>(IF($P33="X",Data!$B$15,0))+(IF($Q33="X",Data!$B$16,0))+(IF($R33="X",Data!$B$15,0))+(IF($T33="X",Data!$B$15,0))+(IF($U33="X",Data!$B$16,0))+(IF($V33="X",Data!$B$15,0))+(IF($X33="X",Data!$B$15,0))+(IF($Y33="X",Data!$B$16,0))+(IF($Z33="X",Data!$B$15,0))+(IF($AA33="X",Data!$B$15,0))+(IF($AB33="X",Data!$B$16,0))</f>
        <v>0</v>
      </c>
      <c r="AJ33" s="55">
        <f t="shared" si="3"/>
        <v>0</v>
      </c>
    </row>
    <row r="34" spans="1:36" x14ac:dyDescent="0.3">
      <c r="A34" s="5">
        <v>6</v>
      </c>
      <c r="B34" s="61"/>
      <c r="C34" s="28"/>
      <c r="D34" s="28"/>
      <c r="E34" s="28"/>
      <c r="F34" s="28"/>
      <c r="G34" s="31"/>
      <c r="H34" s="31"/>
      <c r="I34" s="31"/>
      <c r="J34" s="28"/>
      <c r="K34" s="31"/>
      <c r="L34" s="28"/>
      <c r="M34" s="28"/>
      <c r="O34" s="59"/>
      <c r="P34" s="59"/>
      <c r="Q34" s="59"/>
      <c r="R34" s="59"/>
      <c r="S34" s="60"/>
      <c r="T34" s="59"/>
      <c r="U34" s="59"/>
      <c r="V34" s="59"/>
      <c r="W34" s="59"/>
      <c r="X34" s="59"/>
      <c r="Y34" s="59"/>
      <c r="Z34" s="59"/>
      <c r="AA34" s="59"/>
      <c r="AB34" s="59"/>
      <c r="AC34" s="28"/>
      <c r="AD34" s="28"/>
      <c r="AF34" s="57" t="str">
        <f>IF(W34="X",Data!$B$13,"")</f>
        <v/>
      </c>
      <c r="AG34" s="37" t="str">
        <f>IF(O34="x",Data!$B$14,"")</f>
        <v/>
      </c>
      <c r="AH34" s="37"/>
      <c r="AI34" s="37">
        <f>(IF($P34="X",Data!$B$15,0))+(IF($Q34="X",Data!$B$16,0))+(IF($R34="X",Data!$B$15,0))+(IF($T34="X",Data!$B$15,0))+(IF($U34="X",Data!$B$16,0))+(IF($V34="X",Data!$B$15,0))+(IF($X34="X",Data!$B$15,0))+(IF($Y34="X",Data!$B$16,0))+(IF($Z34="X",Data!$B$15,0))+(IF($AA34="X",Data!$B$15,0))+(IF($AB34="X",Data!$B$16,0))</f>
        <v>0</v>
      </c>
      <c r="AJ34" s="38">
        <f t="shared" si="3"/>
        <v>0</v>
      </c>
    </row>
    <row r="35" spans="1:36" x14ac:dyDescent="0.3">
      <c r="A35" s="5">
        <v>7</v>
      </c>
      <c r="B35" s="61"/>
      <c r="C35" s="50"/>
      <c r="D35" s="50"/>
      <c r="E35" s="50"/>
      <c r="F35" s="50"/>
      <c r="G35" s="51"/>
      <c r="H35" s="51"/>
      <c r="I35" s="51"/>
      <c r="J35" s="50"/>
      <c r="K35" s="51"/>
      <c r="L35" s="50"/>
      <c r="M35" s="50"/>
      <c r="N35" s="52"/>
      <c r="O35" s="53"/>
      <c r="P35" s="53"/>
      <c r="Q35" s="53"/>
      <c r="R35" s="53"/>
      <c r="S35" s="50"/>
      <c r="T35" s="53"/>
      <c r="U35" s="53"/>
      <c r="V35" s="53"/>
      <c r="W35" s="53"/>
      <c r="X35" s="53"/>
      <c r="Y35" s="53"/>
      <c r="Z35" s="53"/>
      <c r="AA35" s="53"/>
      <c r="AB35" s="53"/>
      <c r="AC35" s="50"/>
      <c r="AD35" s="50"/>
      <c r="AE35" s="52"/>
      <c r="AF35" s="58" t="str">
        <f>IF(W35="X",Data!$B$13,"")</f>
        <v/>
      </c>
      <c r="AG35" s="54" t="str">
        <f>IF(O35="x",Data!$B$14,"")</f>
        <v/>
      </c>
      <c r="AH35" s="54"/>
      <c r="AI35" s="54">
        <f>(IF($P35="X",Data!$B$15,0))+(IF($Q35="X",Data!$B$16,0))+(IF($R35="X",Data!$B$15,0))+(IF($T35="X",Data!$B$15,0))+(IF($U35="X",Data!$B$16,0))+(IF($V35="X",Data!$B$15,0))+(IF($X35="X",Data!$B$15,0))+(IF($Y35="X",Data!$B$16,0))+(IF($Z35="X",Data!$B$15,0))+(IF($AA35="X",Data!$B$15,0))+(IF($AB35="X",Data!$B$16,0))</f>
        <v>0</v>
      </c>
      <c r="AJ35" s="55">
        <f t="shared" si="3"/>
        <v>0</v>
      </c>
    </row>
    <row r="36" spans="1:36" x14ac:dyDescent="0.3">
      <c r="A36" s="5">
        <v>8</v>
      </c>
      <c r="B36" s="61"/>
      <c r="C36" s="28"/>
      <c r="D36" s="28"/>
      <c r="E36" s="28"/>
      <c r="F36" s="28"/>
      <c r="G36" s="31"/>
      <c r="H36" s="31"/>
      <c r="I36" s="31"/>
      <c r="J36" s="28"/>
      <c r="K36" s="31"/>
      <c r="L36" s="28"/>
      <c r="M36" s="28"/>
      <c r="O36" s="59"/>
      <c r="P36" s="59"/>
      <c r="Q36" s="59"/>
      <c r="R36" s="59"/>
      <c r="S36" s="60"/>
      <c r="T36" s="59"/>
      <c r="U36" s="59"/>
      <c r="V36" s="59"/>
      <c r="W36" s="59"/>
      <c r="X36" s="59"/>
      <c r="Y36" s="59"/>
      <c r="Z36" s="59"/>
      <c r="AA36" s="59"/>
      <c r="AB36" s="59"/>
      <c r="AC36" s="28"/>
      <c r="AD36" s="28"/>
      <c r="AF36" s="57" t="str">
        <f>IF(W36="X",Data!$B$13,"")</f>
        <v/>
      </c>
      <c r="AG36" s="37" t="str">
        <f>IF(O36="x",Data!$B$14,"")</f>
        <v/>
      </c>
      <c r="AH36" s="37"/>
      <c r="AI36" s="37">
        <f>(IF($P36="X",Data!$B$15,0))+(IF($Q36="X",Data!$B$16,0))+(IF($R36="X",Data!$B$15,0))+(IF($T36="X",Data!$B$15,0))+(IF($U36="X",Data!$B$16,0))+(IF($V36="X",Data!$B$15,0))+(IF($X36="X",Data!$B$15,0))+(IF($Y36="X",Data!$B$16,0))+(IF($Z36="X",Data!$B$15,0))+(IF($AA36="X",Data!$B$15,0))+(IF($AB36="X",Data!$B$16,0))</f>
        <v>0</v>
      </c>
      <c r="AJ36" s="38">
        <f t="shared" si="3"/>
        <v>0</v>
      </c>
    </row>
    <row r="37" spans="1:36" x14ac:dyDescent="0.3">
      <c r="A37" s="5">
        <v>9</v>
      </c>
      <c r="B37" s="61"/>
      <c r="C37" s="50"/>
      <c r="D37" s="50"/>
      <c r="E37" s="50"/>
      <c r="F37" s="50"/>
      <c r="G37" s="51"/>
      <c r="H37" s="51"/>
      <c r="I37" s="51"/>
      <c r="J37" s="50"/>
      <c r="K37" s="51"/>
      <c r="L37" s="50"/>
      <c r="M37" s="50"/>
      <c r="N37" s="52"/>
      <c r="O37" s="53"/>
      <c r="P37" s="53"/>
      <c r="Q37" s="53"/>
      <c r="R37" s="53"/>
      <c r="S37" s="50"/>
      <c r="T37" s="53"/>
      <c r="U37" s="53"/>
      <c r="V37" s="53"/>
      <c r="W37" s="53"/>
      <c r="X37" s="53"/>
      <c r="Y37" s="53"/>
      <c r="Z37" s="53"/>
      <c r="AA37" s="53"/>
      <c r="AB37" s="53"/>
      <c r="AC37" s="50"/>
      <c r="AD37" s="50"/>
      <c r="AE37" s="52"/>
      <c r="AF37" s="58" t="str">
        <f>IF(W37="X",Data!$B$13,"")</f>
        <v/>
      </c>
      <c r="AG37" s="54" t="str">
        <f>IF(O37="x",Data!$B$14,"")</f>
        <v/>
      </c>
      <c r="AH37" s="54"/>
      <c r="AI37" s="54">
        <f>(IF($P37="X",Data!$B$15,0))+(IF($Q37="X",Data!$B$16,0))+(IF($R37="X",Data!$B$15,0))+(IF($T37="X",Data!$B$15,0))+(IF($U37="X",Data!$B$16,0))+(IF($V37="X",Data!$B$15,0))+(IF($X37="X",Data!$B$15,0))+(IF($Y37="X",Data!$B$16,0))+(IF($Z37="X",Data!$B$15,0))+(IF($AA37="X",Data!$B$15,0))+(IF($AB37="X",Data!$B$16,0))</f>
        <v>0</v>
      </c>
      <c r="AJ37" s="55">
        <f t="shared" si="3"/>
        <v>0</v>
      </c>
    </row>
    <row r="38" spans="1:36" x14ac:dyDescent="0.3">
      <c r="A38" s="5">
        <v>10</v>
      </c>
      <c r="B38" s="61"/>
      <c r="C38" s="28"/>
      <c r="D38" s="28"/>
      <c r="E38" s="28"/>
      <c r="F38" s="28"/>
      <c r="G38" s="31"/>
      <c r="H38" s="31"/>
      <c r="I38" s="31"/>
      <c r="J38" s="28"/>
      <c r="K38" s="31"/>
      <c r="L38" s="28"/>
      <c r="M38" s="28"/>
      <c r="O38" s="59"/>
      <c r="P38" s="59"/>
      <c r="Q38" s="59"/>
      <c r="R38" s="59"/>
      <c r="S38" s="60"/>
      <c r="T38" s="59"/>
      <c r="U38" s="59"/>
      <c r="V38" s="59"/>
      <c r="W38" s="59"/>
      <c r="X38" s="59"/>
      <c r="Y38" s="59"/>
      <c r="Z38" s="59"/>
      <c r="AA38" s="59"/>
      <c r="AB38" s="59"/>
      <c r="AC38" s="28"/>
      <c r="AD38" s="28"/>
      <c r="AF38" s="57" t="str">
        <f>IF(W38="X",Data!$B$13,"")</f>
        <v/>
      </c>
      <c r="AG38" s="37" t="str">
        <f>IF(O38="x",Data!$B$14,"")</f>
        <v/>
      </c>
      <c r="AH38" s="37"/>
      <c r="AI38" s="37">
        <f>(IF($P38="X",Data!$B$15,0))+(IF($Q38="X",Data!$B$16,0))+(IF($R38="X",Data!$B$15,0))+(IF($T38="X",Data!$B$15,0))+(IF($U38="X",Data!$B$16,0))+(IF($V38="X",Data!$B$15,0))+(IF($X38="X",Data!$B$15,0))+(IF($Y38="X",Data!$B$16,0))+(IF($Z38="X",Data!$B$15,0))+(IF($AA38="X",Data!$B$15,0))+(IF($AB38="X",Data!$B$16,0))</f>
        <v>0</v>
      </c>
      <c r="AJ38" s="38">
        <f t="shared" si="3"/>
        <v>0</v>
      </c>
    </row>
    <row r="39" spans="1:36" x14ac:dyDescent="0.3">
      <c r="A39" s="5">
        <v>11</v>
      </c>
      <c r="B39" s="61"/>
      <c r="C39" s="50"/>
      <c r="D39" s="50"/>
      <c r="E39" s="50"/>
      <c r="F39" s="50"/>
      <c r="G39" s="51"/>
      <c r="H39" s="51"/>
      <c r="I39" s="51"/>
      <c r="J39" s="50"/>
      <c r="K39" s="51"/>
      <c r="L39" s="50"/>
      <c r="M39" s="50"/>
      <c r="N39" s="52"/>
      <c r="O39" s="53"/>
      <c r="P39" s="53"/>
      <c r="Q39" s="53"/>
      <c r="R39" s="53"/>
      <c r="S39" s="50"/>
      <c r="T39" s="53"/>
      <c r="U39" s="53"/>
      <c r="V39" s="53"/>
      <c r="W39" s="53"/>
      <c r="X39" s="53"/>
      <c r="Y39" s="53"/>
      <c r="Z39" s="53"/>
      <c r="AA39" s="53"/>
      <c r="AB39" s="53"/>
      <c r="AC39" s="50"/>
      <c r="AD39" s="50"/>
      <c r="AE39" s="52"/>
      <c r="AF39" s="58" t="str">
        <f>IF(W39="X",Data!$B$13,"")</f>
        <v/>
      </c>
      <c r="AG39" s="54" t="str">
        <f>IF(O39="x",Data!$B$14,"")</f>
        <v/>
      </c>
      <c r="AH39" s="54"/>
      <c r="AI39" s="54">
        <f>(IF($P39="X",Data!$B$15,0))+(IF($Q39="X",Data!$B$16,0))+(IF($R39="X",Data!$B$15,0))+(IF($T39="X",Data!$B$15,0))+(IF($U39="X",Data!$B$16,0))+(IF($V39="X",Data!$B$15,0))+(IF($X39="X",Data!$B$15,0))+(IF($Y39="X",Data!$B$16,0))+(IF($Z39="X",Data!$B$15,0))+(IF($AA39="X",Data!$B$15,0))+(IF($AB39="X",Data!$B$16,0))</f>
        <v>0</v>
      </c>
      <c r="AJ39" s="55">
        <f t="shared" si="3"/>
        <v>0</v>
      </c>
    </row>
    <row r="40" spans="1:36" x14ac:dyDescent="0.3">
      <c r="A40" s="5">
        <v>12</v>
      </c>
      <c r="B40" s="61"/>
      <c r="C40" s="28"/>
      <c r="D40" s="28"/>
      <c r="E40" s="28"/>
      <c r="F40" s="28"/>
      <c r="G40" s="31"/>
      <c r="H40" s="31"/>
      <c r="I40" s="31"/>
      <c r="J40" s="28"/>
      <c r="K40" s="31"/>
      <c r="L40" s="28"/>
      <c r="M40" s="28"/>
      <c r="O40" s="59"/>
      <c r="P40" s="59"/>
      <c r="Q40" s="59"/>
      <c r="R40" s="59"/>
      <c r="S40" s="60"/>
      <c r="T40" s="59"/>
      <c r="U40" s="59"/>
      <c r="V40" s="59"/>
      <c r="W40" s="59"/>
      <c r="X40" s="59"/>
      <c r="Y40" s="59"/>
      <c r="Z40" s="59"/>
      <c r="AA40" s="59"/>
      <c r="AB40" s="59"/>
      <c r="AC40" s="28"/>
      <c r="AD40" s="28"/>
      <c r="AF40" s="57" t="str">
        <f>IF(W40="X",Data!$B$13,"")</f>
        <v/>
      </c>
      <c r="AG40" s="37" t="str">
        <f>IF(O40="x",Data!$B$14,"")</f>
        <v/>
      </c>
      <c r="AH40" s="37"/>
      <c r="AI40" s="37">
        <f>(IF($P40="X",Data!$B$15,0))+(IF($Q40="X",Data!$B$16,0))+(IF($R40="X",Data!$B$15,0))+(IF($T40="X",Data!$B$15,0))+(IF($U40="X",Data!$B$16,0))+(IF($V40="X",Data!$B$15,0))+(IF($X40="X",Data!$B$15,0))+(IF($Y40="X",Data!$B$16,0))+(IF($Z40="X",Data!$B$15,0))+(IF($AA40="X",Data!$B$15,0))+(IF($AB40="X",Data!$B$16,0))</f>
        <v>0</v>
      </c>
      <c r="AJ40" s="38">
        <f t="shared" si="3"/>
        <v>0</v>
      </c>
    </row>
    <row r="41" spans="1:36" x14ac:dyDescent="0.3">
      <c r="A41" s="5">
        <v>13</v>
      </c>
      <c r="B41" s="61"/>
      <c r="C41" s="50"/>
      <c r="D41" s="50"/>
      <c r="E41" s="50"/>
      <c r="F41" s="50"/>
      <c r="G41" s="51"/>
      <c r="H41" s="51"/>
      <c r="I41" s="51"/>
      <c r="J41" s="50"/>
      <c r="K41" s="51"/>
      <c r="L41" s="50"/>
      <c r="M41" s="50"/>
      <c r="N41" s="52"/>
      <c r="O41" s="53"/>
      <c r="P41" s="53"/>
      <c r="Q41" s="53"/>
      <c r="R41" s="53"/>
      <c r="S41" s="50"/>
      <c r="T41" s="53"/>
      <c r="U41" s="53"/>
      <c r="V41" s="53"/>
      <c r="W41" s="53"/>
      <c r="X41" s="53"/>
      <c r="Y41" s="53"/>
      <c r="Z41" s="53"/>
      <c r="AA41" s="53"/>
      <c r="AB41" s="53"/>
      <c r="AC41" s="50"/>
      <c r="AD41" s="50"/>
      <c r="AE41" s="52"/>
      <c r="AF41" s="58" t="str">
        <f>IF(W41="X",Data!$B$13,"")</f>
        <v/>
      </c>
      <c r="AG41" s="54" t="str">
        <f>IF(O41="x",Data!$B$14,"")</f>
        <v/>
      </c>
      <c r="AH41" s="54"/>
      <c r="AI41" s="54">
        <f>(IF($P41="X",Data!$B$15,0))+(IF($Q41="X",Data!$B$16,0))+(IF($R41="X",Data!$B$15,0))+(IF($T41="X",Data!$B$15,0))+(IF($U41="X",Data!$B$16,0))+(IF($V41="X",Data!$B$15,0))+(IF($X41="X",Data!$B$15,0))+(IF($Y41="X",Data!$B$16,0))+(IF($Z41="X",Data!$B$15,0))+(IF($AA41="X",Data!$B$15,0))+(IF($AB41="X",Data!$B$16,0))</f>
        <v>0</v>
      </c>
      <c r="AJ41" s="55">
        <f t="shared" si="3"/>
        <v>0</v>
      </c>
    </row>
    <row r="42" spans="1:36" x14ac:dyDescent="0.3">
      <c r="A42" s="5">
        <v>14</v>
      </c>
      <c r="B42" s="61"/>
      <c r="C42" s="28"/>
      <c r="D42" s="28"/>
      <c r="E42" s="28"/>
      <c r="F42" s="28"/>
      <c r="G42" s="31"/>
      <c r="H42" s="31"/>
      <c r="I42" s="31"/>
      <c r="J42" s="28"/>
      <c r="K42" s="31"/>
      <c r="L42" s="28"/>
      <c r="M42" s="28"/>
      <c r="O42" s="59"/>
      <c r="P42" s="59"/>
      <c r="Q42" s="59"/>
      <c r="R42" s="59"/>
      <c r="S42" s="60"/>
      <c r="T42" s="59"/>
      <c r="U42" s="59"/>
      <c r="V42" s="59"/>
      <c r="W42" s="59"/>
      <c r="X42" s="59"/>
      <c r="Y42" s="59"/>
      <c r="Z42" s="59"/>
      <c r="AA42" s="59"/>
      <c r="AB42" s="59"/>
      <c r="AC42" s="28"/>
      <c r="AD42" s="28"/>
      <c r="AF42" s="57" t="str">
        <f>IF(W42="X",Data!$B$13,"")</f>
        <v/>
      </c>
      <c r="AG42" s="37" t="str">
        <f>IF(O42="x",Data!$B$14,"")</f>
        <v/>
      </c>
      <c r="AH42" s="37"/>
      <c r="AI42" s="37">
        <f>(IF($P42="X",Data!$B$15,0))+(IF($Q42="X",Data!$B$16,0))+(IF($R42="X",Data!$B$15,0))+(IF($T42="X",Data!$B$15,0))+(IF($U42="X",Data!$B$16,0))+(IF($V42="X",Data!$B$15,0))+(IF($X42="X",Data!$B$15,0))+(IF($Y42="X",Data!$B$16,0))+(IF($Z42="X",Data!$B$15,0))+(IF($AA42="X",Data!$B$15,0))+(IF($AB42="X",Data!$B$16,0))</f>
        <v>0</v>
      </c>
      <c r="AJ42" s="38">
        <f t="shared" ref="AJ42:AJ50" si="4">SUM(AF42:AI42)</f>
        <v>0</v>
      </c>
    </row>
    <row r="43" spans="1:36" x14ac:dyDescent="0.3">
      <c r="A43" s="5">
        <v>15</v>
      </c>
      <c r="B43" s="61"/>
      <c r="C43" s="50"/>
      <c r="D43" s="50"/>
      <c r="E43" s="50"/>
      <c r="F43" s="50"/>
      <c r="G43" s="51"/>
      <c r="H43" s="51"/>
      <c r="I43" s="51"/>
      <c r="J43" s="50"/>
      <c r="K43" s="51"/>
      <c r="L43" s="50"/>
      <c r="M43" s="50"/>
      <c r="N43" s="52"/>
      <c r="O43" s="53"/>
      <c r="P43" s="53"/>
      <c r="Q43" s="53"/>
      <c r="R43" s="53"/>
      <c r="S43" s="50"/>
      <c r="T43" s="53"/>
      <c r="U43" s="53"/>
      <c r="V43" s="53"/>
      <c r="W43" s="53"/>
      <c r="X43" s="53"/>
      <c r="Y43" s="53"/>
      <c r="Z43" s="53"/>
      <c r="AA43" s="53"/>
      <c r="AB43" s="53"/>
      <c r="AC43" s="50"/>
      <c r="AD43" s="50"/>
      <c r="AE43" s="52"/>
      <c r="AF43" s="58" t="str">
        <f>IF(W43="X",Data!$B$13,"")</f>
        <v/>
      </c>
      <c r="AG43" s="54" t="str">
        <f>IF(O43="x",Data!$B$14,"")</f>
        <v/>
      </c>
      <c r="AH43" s="54"/>
      <c r="AI43" s="54">
        <f>(IF($P43="X",Data!$B$15,0))+(IF($Q43="X",Data!$B$16,0))+(IF($R43="X",Data!$B$15,0))+(IF($T43="X",Data!$B$15,0))+(IF($U43="X",Data!$B$16,0))+(IF($V43="X",Data!$B$15,0))+(IF($X43="X",Data!$B$15,0))+(IF($Y43="X",Data!$B$16,0))+(IF($Z43="X",Data!$B$15,0))+(IF($AA43="X",Data!$B$15,0))+(IF($AB43="X",Data!$B$16,0))</f>
        <v>0</v>
      </c>
      <c r="AJ43" s="55">
        <f t="shared" si="4"/>
        <v>0</v>
      </c>
    </row>
    <row r="44" spans="1:36" x14ac:dyDescent="0.3">
      <c r="A44" s="5">
        <v>16</v>
      </c>
      <c r="B44" s="61"/>
      <c r="C44" s="28"/>
      <c r="D44" s="28"/>
      <c r="E44" s="28"/>
      <c r="F44" s="28"/>
      <c r="G44" s="31"/>
      <c r="H44" s="31"/>
      <c r="I44" s="31"/>
      <c r="J44" s="28"/>
      <c r="K44" s="31"/>
      <c r="L44" s="28"/>
      <c r="M44" s="28"/>
      <c r="O44" s="59"/>
      <c r="P44" s="59"/>
      <c r="Q44" s="59"/>
      <c r="R44" s="59"/>
      <c r="S44" s="60"/>
      <c r="T44" s="59"/>
      <c r="U44" s="59"/>
      <c r="V44" s="59"/>
      <c r="W44" s="59"/>
      <c r="X44" s="59"/>
      <c r="Y44" s="59"/>
      <c r="Z44" s="59"/>
      <c r="AA44" s="59"/>
      <c r="AB44" s="59"/>
      <c r="AC44" s="28"/>
      <c r="AD44" s="28"/>
      <c r="AF44" s="57" t="str">
        <f>IF(W44="X",Data!$B$13,"")</f>
        <v/>
      </c>
      <c r="AG44" s="37" t="str">
        <f>IF(O44="x",Data!$B$14,"")</f>
        <v/>
      </c>
      <c r="AH44" s="37"/>
      <c r="AI44" s="37">
        <f>(IF($P44="X",Data!$B$15,0))+(IF($Q44="X",Data!$B$16,0))+(IF($R44="X",Data!$B$15,0))+(IF($T44="X",Data!$B$15,0))+(IF($U44="X",Data!$B$16,0))+(IF($V44="X",Data!$B$15,0))+(IF($X44="X",Data!$B$15,0))+(IF($Y44="X",Data!$B$16,0))+(IF($Z44="X",Data!$B$15,0))+(IF($AA44="X",Data!$B$15,0))+(IF($AB44="X",Data!$B$16,0))</f>
        <v>0</v>
      </c>
      <c r="AJ44" s="38">
        <f t="shared" si="4"/>
        <v>0</v>
      </c>
    </row>
    <row r="45" spans="1:36" x14ac:dyDescent="0.3">
      <c r="A45" s="5">
        <v>17</v>
      </c>
      <c r="B45" s="61"/>
      <c r="C45" s="50"/>
      <c r="D45" s="50"/>
      <c r="E45" s="50"/>
      <c r="F45" s="50"/>
      <c r="G45" s="51"/>
      <c r="H45" s="51"/>
      <c r="I45" s="51"/>
      <c r="J45" s="50"/>
      <c r="K45" s="51"/>
      <c r="L45" s="50"/>
      <c r="M45" s="50"/>
      <c r="N45" s="52"/>
      <c r="O45" s="53"/>
      <c r="P45" s="53"/>
      <c r="Q45" s="53"/>
      <c r="R45" s="53"/>
      <c r="S45" s="50"/>
      <c r="T45" s="53"/>
      <c r="U45" s="53"/>
      <c r="V45" s="53"/>
      <c r="W45" s="53"/>
      <c r="X45" s="53"/>
      <c r="Y45" s="53"/>
      <c r="Z45" s="53"/>
      <c r="AA45" s="53"/>
      <c r="AB45" s="53"/>
      <c r="AC45" s="50"/>
      <c r="AD45" s="50"/>
      <c r="AE45" s="52"/>
      <c r="AF45" s="58" t="str">
        <f>IF(W45="X",Data!$B$13,"")</f>
        <v/>
      </c>
      <c r="AG45" s="54" t="str">
        <f>IF(O45="x",Data!$B$14,"")</f>
        <v/>
      </c>
      <c r="AH45" s="54"/>
      <c r="AI45" s="54">
        <f>(IF($P45="X",Data!$B$15,0))+(IF($Q45="X",Data!$B$16,0))+(IF($R45="X",Data!$B$15,0))+(IF($T45="X",Data!$B$15,0))+(IF($U45="X",Data!$B$16,0))+(IF($V45="X",Data!$B$15,0))+(IF($X45="X",Data!$B$15,0))+(IF($Y45="X",Data!$B$16,0))+(IF($Z45="X",Data!$B$15,0))+(IF($AA45="X",Data!$B$15,0))+(IF($AB45="X",Data!$B$16,0))</f>
        <v>0</v>
      </c>
      <c r="AJ45" s="55">
        <f t="shared" si="4"/>
        <v>0</v>
      </c>
    </row>
    <row r="46" spans="1:36" x14ac:dyDescent="0.3">
      <c r="A46" s="5">
        <v>18</v>
      </c>
      <c r="B46" s="61"/>
      <c r="C46" s="28"/>
      <c r="D46" s="28"/>
      <c r="E46" s="28"/>
      <c r="F46" s="28"/>
      <c r="G46" s="31"/>
      <c r="H46" s="31"/>
      <c r="I46" s="31"/>
      <c r="J46" s="28"/>
      <c r="K46" s="31"/>
      <c r="L46" s="28"/>
      <c r="M46" s="28"/>
      <c r="O46" s="59"/>
      <c r="P46" s="59"/>
      <c r="Q46" s="59"/>
      <c r="R46" s="59"/>
      <c r="S46" s="60"/>
      <c r="T46" s="59"/>
      <c r="U46" s="59"/>
      <c r="V46" s="59"/>
      <c r="W46" s="59"/>
      <c r="X46" s="59"/>
      <c r="Y46" s="59"/>
      <c r="Z46" s="59"/>
      <c r="AA46" s="59"/>
      <c r="AB46" s="59"/>
      <c r="AC46" s="28"/>
      <c r="AD46" s="28"/>
      <c r="AF46" s="57" t="str">
        <f>IF(W46="X",Data!$B$13,"")</f>
        <v/>
      </c>
      <c r="AG46" s="37" t="str">
        <f>IF(O46="x",Data!$B$14,"")</f>
        <v/>
      </c>
      <c r="AH46" s="37"/>
      <c r="AI46" s="37">
        <f>(IF($P46="X",Data!$B$15,0))+(IF($Q46="X",Data!$B$16,0))+(IF($R46="X",Data!$B$15,0))+(IF($T46="X",Data!$B$15,0))+(IF($U46="X",Data!$B$16,0))+(IF($V46="X",Data!$B$15,0))+(IF($X46="X",Data!$B$15,0))+(IF($Y46="X",Data!$B$16,0))+(IF($Z46="X",Data!$B$15,0))+(IF($AA46="X",Data!$B$15,0))+(IF($AB46="X",Data!$B$16,0))</f>
        <v>0</v>
      </c>
      <c r="AJ46" s="38">
        <f t="shared" si="4"/>
        <v>0</v>
      </c>
    </row>
    <row r="47" spans="1:36" x14ac:dyDescent="0.3">
      <c r="A47" s="5">
        <v>19</v>
      </c>
      <c r="B47" s="61"/>
      <c r="C47" s="50"/>
      <c r="D47" s="50"/>
      <c r="E47" s="50"/>
      <c r="F47" s="50"/>
      <c r="G47" s="51"/>
      <c r="H47" s="51"/>
      <c r="I47" s="51"/>
      <c r="J47" s="50"/>
      <c r="K47" s="51"/>
      <c r="L47" s="50"/>
      <c r="M47" s="50"/>
      <c r="N47" s="52"/>
      <c r="O47" s="53"/>
      <c r="P47" s="53"/>
      <c r="Q47" s="53"/>
      <c r="R47" s="53"/>
      <c r="S47" s="50"/>
      <c r="T47" s="53"/>
      <c r="U47" s="53"/>
      <c r="V47" s="53"/>
      <c r="W47" s="53"/>
      <c r="X47" s="53"/>
      <c r="Y47" s="53"/>
      <c r="Z47" s="53"/>
      <c r="AA47" s="53"/>
      <c r="AB47" s="53"/>
      <c r="AC47" s="50"/>
      <c r="AD47" s="50"/>
      <c r="AE47" s="52"/>
      <c r="AF47" s="58" t="str">
        <f>IF(W47="X",Data!$B$13,"")</f>
        <v/>
      </c>
      <c r="AG47" s="54" t="str">
        <f>IF(O47="x",Data!$B$14,"")</f>
        <v/>
      </c>
      <c r="AH47" s="54"/>
      <c r="AI47" s="54">
        <f>(IF($P47="X",Data!$B$15,0))+(IF($Q47="X",Data!$B$16,0))+(IF($R47="X",Data!$B$15,0))+(IF($T47="X",Data!$B$15,0))+(IF($U47="X",Data!$B$16,0))+(IF($V47="X",Data!$B$15,0))+(IF($X47="X",Data!$B$15,0))+(IF($Y47="X",Data!$B$16,0))+(IF($Z47="X",Data!$B$15,0))+(IF($AA47="X",Data!$B$15,0))+(IF($AB47="X",Data!$B$16,0))</f>
        <v>0</v>
      </c>
      <c r="AJ47" s="55">
        <f t="shared" si="4"/>
        <v>0</v>
      </c>
    </row>
    <row r="48" spans="1:36" x14ac:dyDescent="0.3">
      <c r="A48" s="5">
        <v>20</v>
      </c>
      <c r="B48" s="61"/>
      <c r="C48" s="28"/>
      <c r="D48" s="28"/>
      <c r="E48" s="28"/>
      <c r="F48" s="28"/>
      <c r="G48" s="31"/>
      <c r="H48" s="31"/>
      <c r="I48" s="31"/>
      <c r="J48" s="28"/>
      <c r="K48" s="31"/>
      <c r="L48" s="28"/>
      <c r="M48" s="28"/>
      <c r="O48" s="59"/>
      <c r="P48" s="59"/>
      <c r="Q48" s="59"/>
      <c r="R48" s="59"/>
      <c r="S48" s="60"/>
      <c r="T48" s="59"/>
      <c r="U48" s="59"/>
      <c r="V48" s="59"/>
      <c r="W48" s="59"/>
      <c r="X48" s="59"/>
      <c r="Y48" s="59"/>
      <c r="Z48" s="59"/>
      <c r="AA48" s="59"/>
      <c r="AB48" s="59"/>
      <c r="AC48" s="28"/>
      <c r="AD48" s="28"/>
      <c r="AF48" s="57" t="str">
        <f>IF(W48="X",Data!$B$13,"")</f>
        <v/>
      </c>
      <c r="AG48" s="37" t="str">
        <f>IF(O48="x",Data!$B$14,"")</f>
        <v/>
      </c>
      <c r="AH48" s="37"/>
      <c r="AI48" s="37">
        <f>(IF($P48="X",Data!$B$15,0))+(IF($Q48="X",Data!$B$16,0))+(IF($R48="X",Data!$B$15,0))+(IF($T48="X",Data!$B$15,0))+(IF($U48="X",Data!$B$16,0))+(IF($V48="X",Data!$B$15,0))+(IF($X48="X",Data!$B$15,0))+(IF($Y48="X",Data!$B$16,0))+(IF($Z48="X",Data!$B$15,0))+(IF($AA48="X",Data!$B$15,0))+(IF($AB48="X",Data!$B$16,0))</f>
        <v>0</v>
      </c>
      <c r="AJ48" s="38">
        <f t="shared" si="4"/>
        <v>0</v>
      </c>
    </row>
    <row r="49" spans="1:36" x14ac:dyDescent="0.3">
      <c r="A49" s="5">
        <v>21</v>
      </c>
      <c r="B49" s="61"/>
      <c r="C49" s="50"/>
      <c r="D49" s="50"/>
      <c r="E49" s="50"/>
      <c r="F49" s="50"/>
      <c r="G49" s="51"/>
      <c r="H49" s="51"/>
      <c r="I49" s="51"/>
      <c r="J49" s="50"/>
      <c r="K49" s="51"/>
      <c r="L49" s="50"/>
      <c r="M49" s="50"/>
      <c r="N49" s="52"/>
      <c r="O49" s="53"/>
      <c r="P49" s="53"/>
      <c r="Q49" s="53"/>
      <c r="R49" s="53"/>
      <c r="S49" s="50"/>
      <c r="T49" s="53"/>
      <c r="U49" s="53"/>
      <c r="V49" s="53"/>
      <c r="W49" s="53"/>
      <c r="X49" s="53"/>
      <c r="Y49" s="53"/>
      <c r="Z49" s="53"/>
      <c r="AA49" s="53"/>
      <c r="AB49" s="53"/>
      <c r="AC49" s="50"/>
      <c r="AD49" s="50"/>
      <c r="AE49" s="52"/>
      <c r="AF49" s="58" t="str">
        <f>IF(W49="X",Data!$B$13,"")</f>
        <v/>
      </c>
      <c r="AG49" s="54" t="str">
        <f>IF(O49="x",Data!$B$14,"")</f>
        <v/>
      </c>
      <c r="AH49" s="54"/>
      <c r="AI49" s="54">
        <f>(IF($P49="X",Data!$B$15,0))+(IF($Q49="X",Data!$B$16,0))+(IF($R49="X",Data!$B$15,0))+(IF($T49="X",Data!$B$15,0))+(IF($U49="X",Data!$B$16,0))+(IF($V49="X",Data!$B$15,0))+(IF($X49="X",Data!$B$15,0))+(IF($Y49="X",Data!$B$16,0))+(IF($Z49="X",Data!$B$15,0))+(IF($AA49="X",Data!$B$15,0))+(IF($AB49="X",Data!$B$16,0))</f>
        <v>0</v>
      </c>
      <c r="AJ49" s="55">
        <f t="shared" si="4"/>
        <v>0</v>
      </c>
    </row>
    <row r="50" spans="1:36" x14ac:dyDescent="0.3">
      <c r="A50" s="5">
        <v>22</v>
      </c>
      <c r="B50" s="61"/>
      <c r="C50" s="28"/>
      <c r="D50" s="28"/>
      <c r="E50" s="28"/>
      <c r="F50" s="28"/>
      <c r="G50" s="31"/>
      <c r="H50" s="31"/>
      <c r="I50" s="31"/>
      <c r="J50" s="28"/>
      <c r="K50" s="31"/>
      <c r="L50" s="28"/>
      <c r="M50" s="28"/>
      <c r="O50" s="59"/>
      <c r="P50" s="59"/>
      <c r="Q50" s="59"/>
      <c r="R50" s="59"/>
      <c r="S50" s="60"/>
      <c r="T50" s="59"/>
      <c r="U50" s="59"/>
      <c r="V50" s="59"/>
      <c r="W50" s="59"/>
      <c r="X50" s="59"/>
      <c r="Y50" s="59"/>
      <c r="Z50" s="59"/>
      <c r="AA50" s="59"/>
      <c r="AB50" s="59"/>
      <c r="AC50" s="28"/>
      <c r="AD50" s="28"/>
      <c r="AF50" s="57" t="str">
        <f>IF(W50="X",Data!$B$13,"")</f>
        <v/>
      </c>
      <c r="AG50" s="37" t="str">
        <f>IF(O50="x",Data!$B$14,"")</f>
        <v/>
      </c>
      <c r="AH50" s="37"/>
      <c r="AI50" s="37">
        <f>(IF($P50="X",Data!$B$15,0))+(IF($Q50="X",Data!$B$16,0))+(IF($R50="X",Data!$B$15,0))+(IF($T50="X",Data!$B$15,0))+(IF($U50="X",Data!$B$16,0))+(IF($V50="X",Data!$B$15,0))+(IF($X50="X",Data!$B$15,0))+(IF($Y50="X",Data!$B$16,0))+(IF($Z50="X",Data!$B$15,0))+(IF($AA50="X",Data!$B$15,0))+(IF($AB50="X",Data!$B$16,0))</f>
        <v>0</v>
      </c>
      <c r="AJ50" s="38">
        <f t="shared" si="4"/>
        <v>0</v>
      </c>
    </row>
    <row r="51" spans="1:36" x14ac:dyDescent="0.3">
      <c r="A51" s="5">
        <v>23</v>
      </c>
      <c r="B51" s="61"/>
      <c r="C51" s="50"/>
      <c r="D51" s="50"/>
      <c r="E51" s="50"/>
      <c r="F51" s="50"/>
      <c r="G51" s="51"/>
      <c r="H51" s="51"/>
      <c r="I51" s="51"/>
      <c r="J51" s="50"/>
      <c r="K51" s="51"/>
      <c r="L51" s="50"/>
      <c r="M51" s="50"/>
      <c r="N51" s="52"/>
      <c r="O51" s="53"/>
      <c r="P51" s="53"/>
      <c r="Q51" s="53"/>
      <c r="R51" s="53"/>
      <c r="S51" s="50"/>
      <c r="T51" s="53"/>
      <c r="U51" s="53"/>
      <c r="V51" s="53"/>
      <c r="W51" s="53"/>
      <c r="X51" s="53"/>
      <c r="Y51" s="53"/>
      <c r="Z51" s="53"/>
      <c r="AA51" s="53"/>
      <c r="AB51" s="53"/>
      <c r="AC51" s="50"/>
      <c r="AD51" s="50"/>
      <c r="AE51" s="52"/>
      <c r="AF51" s="58" t="str">
        <f>IF(W51="X",Data!$B$13,"")</f>
        <v/>
      </c>
      <c r="AG51" s="54" t="str">
        <f>IF(O51="x",Data!$B$14,"")</f>
        <v/>
      </c>
      <c r="AH51" s="54"/>
      <c r="AI51" s="54">
        <f>(IF($P51="X",Data!$B$15,0))+(IF($Q51="X",Data!$B$16,0))+(IF($R51="X",Data!$B$15,0))+(IF($T51="X",Data!$B$15,0))+(IF($U51="X",Data!$B$16,0))+(IF($V51="X",Data!$B$15,0))+(IF($X51="X",Data!$B$15,0))+(IF($Y51="X",Data!$B$16,0))+(IF($Z51="X",Data!$B$15,0))+(IF($AA51="X",Data!$B$15,0))+(IF($AB51="X",Data!$B$16,0))</f>
        <v>0</v>
      </c>
      <c r="AJ51" s="55">
        <f t="shared" ref="AJ51:AJ60" si="5">SUM(AF51:AI51)</f>
        <v>0</v>
      </c>
    </row>
    <row r="52" spans="1:36" x14ac:dyDescent="0.3">
      <c r="A52" s="5">
        <v>24</v>
      </c>
      <c r="B52" s="61"/>
      <c r="C52" s="28"/>
      <c r="D52" s="28"/>
      <c r="E52" s="28"/>
      <c r="F52" s="28"/>
      <c r="G52" s="31"/>
      <c r="H52" s="31"/>
      <c r="I52" s="31"/>
      <c r="J52" s="28"/>
      <c r="K52" s="31"/>
      <c r="L52" s="28"/>
      <c r="M52" s="28"/>
      <c r="O52" s="59"/>
      <c r="P52" s="59"/>
      <c r="Q52" s="59"/>
      <c r="R52" s="59"/>
      <c r="S52" s="60"/>
      <c r="T52" s="59"/>
      <c r="U52" s="59"/>
      <c r="V52" s="59"/>
      <c r="W52" s="59"/>
      <c r="X52" s="59"/>
      <c r="Y52" s="59"/>
      <c r="Z52" s="59"/>
      <c r="AA52" s="59"/>
      <c r="AB52" s="59"/>
      <c r="AC52" s="28"/>
      <c r="AD52" s="28"/>
      <c r="AF52" s="57" t="str">
        <f>IF(W52="X",Data!$B$13,"")</f>
        <v/>
      </c>
      <c r="AG52" s="37" t="str">
        <f>IF(O52="x",Data!$B$14,"")</f>
        <v/>
      </c>
      <c r="AH52" s="37"/>
      <c r="AI52" s="37">
        <f>(IF($P52="X",Data!$B$15,0))+(IF($Q52="X",Data!$B$16,0))+(IF($R52="X",Data!$B$15,0))+(IF($T52="X",Data!$B$15,0))+(IF($U52="X",Data!$B$16,0))+(IF($V52="X",Data!$B$15,0))+(IF($X52="X",Data!$B$15,0))+(IF($Y52="X",Data!$B$16,0))+(IF($Z52="X",Data!$B$15,0))+(IF($AA52="X",Data!$B$15,0))+(IF($AB52="X",Data!$B$16,0))</f>
        <v>0</v>
      </c>
      <c r="AJ52" s="38">
        <f t="shared" si="5"/>
        <v>0</v>
      </c>
    </row>
    <row r="53" spans="1:36" x14ac:dyDescent="0.3">
      <c r="A53" s="5">
        <v>25</v>
      </c>
      <c r="B53" s="61"/>
      <c r="C53" s="50"/>
      <c r="D53" s="50"/>
      <c r="E53" s="50"/>
      <c r="F53" s="50"/>
      <c r="G53" s="51"/>
      <c r="H53" s="51"/>
      <c r="I53" s="51"/>
      <c r="J53" s="50"/>
      <c r="K53" s="51"/>
      <c r="L53" s="50"/>
      <c r="M53" s="50"/>
      <c r="N53" s="52"/>
      <c r="O53" s="53"/>
      <c r="P53" s="53"/>
      <c r="Q53" s="53"/>
      <c r="R53" s="53"/>
      <c r="S53" s="50"/>
      <c r="T53" s="53"/>
      <c r="U53" s="53"/>
      <c r="V53" s="53"/>
      <c r="W53" s="53"/>
      <c r="X53" s="53"/>
      <c r="Y53" s="53"/>
      <c r="Z53" s="53"/>
      <c r="AA53" s="53"/>
      <c r="AB53" s="53"/>
      <c r="AC53" s="50"/>
      <c r="AD53" s="50"/>
      <c r="AE53" s="52"/>
      <c r="AF53" s="58" t="str">
        <f>IF(W53="X",Data!$B$13,"")</f>
        <v/>
      </c>
      <c r="AG53" s="54" t="str">
        <f>IF(O53="x",Data!$B$14,"")</f>
        <v/>
      </c>
      <c r="AH53" s="54"/>
      <c r="AI53" s="54">
        <f>(IF($P53="X",Data!$B$15,0))+(IF($Q53="X",Data!$B$16,0))+(IF($R53="X",Data!$B$15,0))+(IF($T53="X",Data!$B$15,0))+(IF($U53="X",Data!$B$16,0))+(IF($V53="X",Data!$B$15,0))+(IF($X53="X",Data!$B$15,0))+(IF($Y53="X",Data!$B$16,0))+(IF($Z53="X",Data!$B$15,0))+(IF($AA53="X",Data!$B$15,0))+(IF($AB53="X",Data!$B$16,0))</f>
        <v>0</v>
      </c>
      <c r="AJ53" s="55">
        <f t="shared" si="5"/>
        <v>0</v>
      </c>
    </row>
    <row r="54" spans="1:36" x14ac:dyDescent="0.3">
      <c r="A54" s="5">
        <v>26</v>
      </c>
      <c r="B54" s="61"/>
      <c r="C54" s="28"/>
      <c r="D54" s="28"/>
      <c r="E54" s="28"/>
      <c r="F54" s="28"/>
      <c r="G54" s="31"/>
      <c r="H54" s="31"/>
      <c r="I54" s="31"/>
      <c r="J54" s="28"/>
      <c r="K54" s="31"/>
      <c r="L54" s="28"/>
      <c r="M54" s="28"/>
      <c r="O54" s="59"/>
      <c r="P54" s="59"/>
      <c r="Q54" s="59"/>
      <c r="R54" s="59"/>
      <c r="S54" s="60"/>
      <c r="T54" s="59"/>
      <c r="U54" s="59"/>
      <c r="V54" s="59"/>
      <c r="W54" s="59"/>
      <c r="X54" s="59"/>
      <c r="Y54" s="59"/>
      <c r="Z54" s="59"/>
      <c r="AA54" s="59"/>
      <c r="AB54" s="59"/>
      <c r="AC54" s="28"/>
      <c r="AD54" s="28"/>
      <c r="AF54" s="57" t="str">
        <f>IF(W54="X",Data!$B$13,"")</f>
        <v/>
      </c>
      <c r="AG54" s="37" t="str">
        <f>IF(O54="x",Data!$B$14,"")</f>
        <v/>
      </c>
      <c r="AH54" s="37"/>
      <c r="AI54" s="37">
        <f>(IF($P54="X",Data!$B$15,0))+(IF($Q54="X",Data!$B$16,0))+(IF($R54="X",Data!$B$15,0))+(IF($T54="X",Data!$B$15,0))+(IF($U54="X",Data!$B$16,0))+(IF($V54="X",Data!$B$15,0))+(IF($X54="X",Data!$B$15,0))+(IF($Y54="X",Data!$B$16,0))+(IF($Z54="X",Data!$B$15,0))+(IF($AA54="X",Data!$B$15,0))+(IF($AB54="X",Data!$B$16,0))</f>
        <v>0</v>
      </c>
      <c r="AJ54" s="38">
        <f t="shared" si="5"/>
        <v>0</v>
      </c>
    </row>
    <row r="55" spans="1:36" x14ac:dyDescent="0.3">
      <c r="A55" s="5">
        <v>27</v>
      </c>
      <c r="B55" s="61"/>
      <c r="C55" s="50"/>
      <c r="D55" s="50"/>
      <c r="E55" s="50"/>
      <c r="F55" s="50"/>
      <c r="G55" s="51"/>
      <c r="H55" s="51"/>
      <c r="I55" s="51"/>
      <c r="J55" s="50"/>
      <c r="K55" s="51"/>
      <c r="L55" s="50"/>
      <c r="M55" s="50"/>
      <c r="N55" s="52"/>
      <c r="O55" s="53"/>
      <c r="P55" s="53"/>
      <c r="Q55" s="53"/>
      <c r="R55" s="53"/>
      <c r="S55" s="50"/>
      <c r="T55" s="53"/>
      <c r="U55" s="53"/>
      <c r="V55" s="53"/>
      <c r="W55" s="53"/>
      <c r="X55" s="53"/>
      <c r="Y55" s="53"/>
      <c r="Z55" s="53"/>
      <c r="AA55" s="53"/>
      <c r="AB55" s="53"/>
      <c r="AC55" s="50"/>
      <c r="AD55" s="50"/>
      <c r="AE55" s="52"/>
      <c r="AF55" s="58" t="str">
        <f>IF(W55="X",Data!$B$13,"")</f>
        <v/>
      </c>
      <c r="AG55" s="54" t="str">
        <f>IF(O55="x",Data!$B$14,"")</f>
        <v/>
      </c>
      <c r="AH55" s="54"/>
      <c r="AI55" s="54">
        <f>(IF($P55="X",Data!$B$15,0))+(IF($Q55="X",Data!$B$16,0))+(IF($R55="X",Data!$B$15,0))+(IF($T55="X",Data!$B$15,0))+(IF($U55="X",Data!$B$16,0))+(IF($V55="X",Data!$B$15,0))+(IF($X55="X",Data!$B$15,0))+(IF($Y55="X",Data!$B$16,0))+(IF($Z55="X",Data!$B$15,0))+(IF($AA55="X",Data!$B$15,0))+(IF($AB55="X",Data!$B$16,0))</f>
        <v>0</v>
      </c>
      <c r="AJ55" s="55">
        <f t="shared" si="5"/>
        <v>0</v>
      </c>
    </row>
    <row r="56" spans="1:36" x14ac:dyDescent="0.3">
      <c r="A56" s="5">
        <v>28</v>
      </c>
      <c r="B56" s="61"/>
      <c r="C56" s="28"/>
      <c r="D56" s="28"/>
      <c r="E56" s="28"/>
      <c r="F56" s="28"/>
      <c r="G56" s="31"/>
      <c r="H56" s="31"/>
      <c r="I56" s="31"/>
      <c r="J56" s="28"/>
      <c r="K56" s="31"/>
      <c r="L56" s="28"/>
      <c r="M56" s="28"/>
      <c r="O56" s="59"/>
      <c r="P56" s="59"/>
      <c r="Q56" s="59"/>
      <c r="R56" s="59"/>
      <c r="S56" s="60"/>
      <c r="T56" s="59"/>
      <c r="U56" s="59"/>
      <c r="V56" s="59"/>
      <c r="W56" s="59"/>
      <c r="X56" s="59"/>
      <c r="Y56" s="59"/>
      <c r="Z56" s="59"/>
      <c r="AA56" s="59"/>
      <c r="AB56" s="59"/>
      <c r="AC56" s="28"/>
      <c r="AD56" s="28"/>
      <c r="AF56" s="57" t="str">
        <f>IF(W56="X",Data!$B$13,"")</f>
        <v/>
      </c>
      <c r="AG56" s="37" t="str">
        <f>IF(O56="x",Data!$B$14,"")</f>
        <v/>
      </c>
      <c r="AH56" s="37"/>
      <c r="AI56" s="37">
        <f>(IF($P56="X",Data!$B$15,0))+(IF($Q56="X",Data!$B$16,0))+(IF($R56="X",Data!$B$15,0))+(IF($T56="X",Data!$B$15,0))+(IF($U56="X",Data!$B$16,0))+(IF($V56="X",Data!$B$15,0))+(IF($X56="X",Data!$B$15,0))+(IF($Y56="X",Data!$B$16,0))+(IF($Z56="X",Data!$B$15,0))+(IF($AA56="X",Data!$B$15,0))+(IF($AB56="X",Data!$B$16,0))</f>
        <v>0</v>
      </c>
      <c r="AJ56" s="38">
        <f t="shared" si="5"/>
        <v>0</v>
      </c>
    </row>
    <row r="57" spans="1:36" x14ac:dyDescent="0.3">
      <c r="A57" s="5">
        <v>29</v>
      </c>
      <c r="B57" s="61"/>
      <c r="C57" s="50"/>
      <c r="D57" s="50"/>
      <c r="E57" s="50"/>
      <c r="F57" s="50"/>
      <c r="G57" s="51"/>
      <c r="H57" s="51"/>
      <c r="I57" s="51"/>
      <c r="J57" s="50"/>
      <c r="K57" s="51"/>
      <c r="L57" s="50"/>
      <c r="M57" s="50"/>
      <c r="N57" s="52"/>
      <c r="O57" s="53"/>
      <c r="P57" s="53"/>
      <c r="Q57" s="53"/>
      <c r="R57" s="53"/>
      <c r="S57" s="50"/>
      <c r="T57" s="53"/>
      <c r="U57" s="53"/>
      <c r="V57" s="53"/>
      <c r="W57" s="53"/>
      <c r="X57" s="53"/>
      <c r="Y57" s="53"/>
      <c r="Z57" s="53"/>
      <c r="AA57" s="53"/>
      <c r="AB57" s="53"/>
      <c r="AC57" s="50"/>
      <c r="AD57" s="50"/>
      <c r="AE57" s="52"/>
      <c r="AF57" s="58" t="str">
        <f>IF(W57="X",Data!$B$13,"")</f>
        <v/>
      </c>
      <c r="AG57" s="54" t="str">
        <f>IF(O57="x",Data!$B$14,"")</f>
        <v/>
      </c>
      <c r="AH57" s="54"/>
      <c r="AI57" s="54">
        <f>(IF($P57="X",Data!$B$15,0))+(IF($Q57="X",Data!$B$16,0))+(IF($R57="X",Data!$B$15,0))+(IF($T57="X",Data!$B$15,0))+(IF($U57="X",Data!$B$16,0))+(IF($V57="X",Data!$B$15,0))+(IF($X57="X",Data!$B$15,0))+(IF($Y57="X",Data!$B$16,0))+(IF($Z57="X",Data!$B$15,0))+(IF($AA57="X",Data!$B$15,0))+(IF($AB57="X",Data!$B$16,0))</f>
        <v>0</v>
      </c>
      <c r="AJ57" s="55">
        <f t="shared" si="5"/>
        <v>0</v>
      </c>
    </row>
    <row r="58" spans="1:36" x14ac:dyDescent="0.3">
      <c r="A58" s="5">
        <v>30</v>
      </c>
      <c r="B58" s="61"/>
      <c r="C58" s="28"/>
      <c r="D58" s="28"/>
      <c r="E58" s="28"/>
      <c r="F58" s="28"/>
      <c r="G58" s="31"/>
      <c r="H58" s="31"/>
      <c r="I58" s="31"/>
      <c r="J58" s="28"/>
      <c r="K58" s="31"/>
      <c r="L58" s="28"/>
      <c r="M58" s="28"/>
      <c r="O58" s="59"/>
      <c r="P58" s="59"/>
      <c r="Q58" s="59"/>
      <c r="R58" s="59"/>
      <c r="S58" s="60"/>
      <c r="T58" s="59"/>
      <c r="U58" s="59"/>
      <c r="V58" s="59"/>
      <c r="W58" s="59"/>
      <c r="X58" s="59"/>
      <c r="Y58" s="59"/>
      <c r="Z58" s="59"/>
      <c r="AA58" s="59"/>
      <c r="AB58" s="59"/>
      <c r="AC58" s="28"/>
      <c r="AD58" s="28"/>
      <c r="AF58" s="57" t="str">
        <f>IF(W58="X",Data!$B$13,"")</f>
        <v/>
      </c>
      <c r="AG58" s="37" t="str">
        <f>IF(O58="x",Data!$B$14,"")</f>
        <v/>
      </c>
      <c r="AH58" s="37"/>
      <c r="AI58" s="37">
        <f>(IF($P58="X",Data!$B$15,0))+(IF($Q58="X",Data!$B$16,0))+(IF($R58="X",Data!$B$15,0))+(IF($T58="X",Data!$B$15,0))+(IF($U58="X",Data!$B$16,0))+(IF($V58="X",Data!$B$15,0))+(IF($X58="X",Data!$B$15,0))+(IF($Y58="X",Data!$B$16,0))+(IF($Z58="X",Data!$B$15,0))+(IF($AA58="X",Data!$B$15,0))+(IF($AB58="X",Data!$B$16,0))</f>
        <v>0</v>
      </c>
      <c r="AJ58" s="38">
        <f t="shared" si="5"/>
        <v>0</v>
      </c>
    </row>
    <row r="59" spans="1:36" x14ac:dyDescent="0.3">
      <c r="A59" s="5">
        <v>31</v>
      </c>
      <c r="B59" s="61"/>
      <c r="C59" s="50"/>
      <c r="D59" s="50"/>
      <c r="E59" s="50"/>
      <c r="F59" s="50"/>
      <c r="G59" s="51"/>
      <c r="H59" s="51"/>
      <c r="I59" s="51"/>
      <c r="J59" s="50"/>
      <c r="K59" s="51"/>
      <c r="L59" s="50"/>
      <c r="M59" s="50"/>
      <c r="N59" s="52"/>
      <c r="O59" s="53"/>
      <c r="P59" s="53"/>
      <c r="Q59" s="53"/>
      <c r="R59" s="53"/>
      <c r="S59" s="50"/>
      <c r="T59" s="53"/>
      <c r="U59" s="53"/>
      <c r="V59" s="53"/>
      <c r="W59" s="53"/>
      <c r="X59" s="53"/>
      <c r="Y59" s="53"/>
      <c r="Z59" s="53"/>
      <c r="AA59" s="53"/>
      <c r="AB59" s="53"/>
      <c r="AC59" s="50"/>
      <c r="AD59" s="50"/>
      <c r="AE59" s="52"/>
      <c r="AF59" s="58" t="str">
        <f>IF(W59="X",Data!$B$13,"")</f>
        <v/>
      </c>
      <c r="AG59" s="54" t="str">
        <f>IF(O59="x",Data!$B$14,"")</f>
        <v/>
      </c>
      <c r="AH59" s="54"/>
      <c r="AI59" s="54">
        <f>(IF($P59="X",Data!$B$15,0))+(IF($Q59="X",Data!$B$16,0))+(IF($R59="X",Data!$B$15,0))+(IF($T59="X",Data!$B$15,0))+(IF($U59="X",Data!$B$16,0))+(IF($V59="X",Data!$B$15,0))+(IF($X59="X",Data!$B$15,0))+(IF($Y59="X",Data!$B$16,0))+(IF($Z59="X",Data!$B$15,0))+(IF($AA59="X",Data!$B$15,0))+(IF($AB59="X",Data!$B$16,0))</f>
        <v>0</v>
      </c>
      <c r="AJ59" s="55">
        <f t="shared" si="5"/>
        <v>0</v>
      </c>
    </row>
    <row r="60" spans="1:36" x14ac:dyDescent="0.3">
      <c r="A60" s="5">
        <v>32</v>
      </c>
      <c r="B60" s="61"/>
      <c r="C60" s="28"/>
      <c r="D60" s="28"/>
      <c r="E60" s="28"/>
      <c r="F60" s="28"/>
      <c r="G60" s="31"/>
      <c r="H60" s="31"/>
      <c r="I60" s="31"/>
      <c r="J60" s="28"/>
      <c r="K60" s="31"/>
      <c r="L60" s="28"/>
      <c r="M60" s="28"/>
      <c r="O60" s="59"/>
      <c r="P60" s="59"/>
      <c r="Q60" s="59"/>
      <c r="R60" s="59"/>
      <c r="S60" s="60"/>
      <c r="T60" s="59"/>
      <c r="U60" s="59"/>
      <c r="V60" s="59"/>
      <c r="W60" s="59"/>
      <c r="X60" s="59"/>
      <c r="Y60" s="59"/>
      <c r="Z60" s="59"/>
      <c r="AA60" s="59"/>
      <c r="AB60" s="59"/>
      <c r="AC60" s="28"/>
      <c r="AD60" s="28"/>
      <c r="AF60" s="57" t="str">
        <f>IF(W60="X",Data!$B$13,"")</f>
        <v/>
      </c>
      <c r="AG60" s="37" t="str">
        <f>IF(O60="x",Data!$B$14,"")</f>
        <v/>
      </c>
      <c r="AH60" s="37"/>
      <c r="AI60" s="37">
        <f>(IF($P60="X",Data!$B$15,0))+(IF($Q60="X",Data!$B$16,0))+(IF($R60="X",Data!$B$15,0))+(IF($T60="X",Data!$B$15,0))+(IF($U60="X",Data!$B$16,0))+(IF($V60="X",Data!$B$15,0))+(IF($X60="X",Data!$B$15,0))+(IF($Y60="X",Data!$B$16,0))+(IF($Z60="X",Data!$B$15,0))+(IF($AA60="X",Data!$B$15,0))+(IF($AB60="X",Data!$B$16,0))</f>
        <v>0</v>
      </c>
      <c r="AJ60" s="38">
        <f t="shared" si="5"/>
        <v>0</v>
      </c>
    </row>
    <row r="61" spans="1:36" x14ac:dyDescent="0.3">
      <c r="A61" s="5">
        <v>33</v>
      </c>
      <c r="B61" s="61"/>
      <c r="C61" s="50"/>
      <c r="D61" s="50"/>
      <c r="E61" s="50"/>
      <c r="F61" s="50"/>
      <c r="G61" s="51"/>
      <c r="H61" s="51"/>
      <c r="I61" s="51"/>
      <c r="J61" s="50"/>
      <c r="K61" s="51"/>
      <c r="L61" s="50"/>
      <c r="M61" s="50"/>
      <c r="N61" s="52"/>
      <c r="O61" s="53"/>
      <c r="P61" s="53"/>
      <c r="Q61" s="53"/>
      <c r="R61" s="53"/>
      <c r="S61" s="50"/>
      <c r="T61" s="53"/>
      <c r="U61" s="53"/>
      <c r="V61" s="53"/>
      <c r="W61" s="53"/>
      <c r="X61" s="53"/>
      <c r="Y61" s="53"/>
      <c r="Z61" s="53"/>
      <c r="AA61" s="53"/>
      <c r="AB61" s="53"/>
      <c r="AC61" s="50"/>
      <c r="AD61" s="50"/>
      <c r="AE61" s="52"/>
      <c r="AF61" s="58" t="str">
        <f>IF(W61="X",Data!$B$13,"")</f>
        <v/>
      </c>
      <c r="AG61" s="54" t="str">
        <f>IF(O61="x",Data!$B$14,"")</f>
        <v/>
      </c>
      <c r="AH61" s="54"/>
      <c r="AI61" s="54">
        <f>(IF($P61="X",Data!$B$15,0))+(IF($Q61="X",Data!$B$16,0))+(IF($R61="X",Data!$B$15,0))+(IF($T61="X",Data!$B$15,0))+(IF($U61="X",Data!$B$16,0))+(IF($V61="X",Data!$B$15,0))+(IF($X61="X",Data!$B$15,0))+(IF($Y61="X",Data!$B$16,0))+(IF($Z61="X",Data!$B$15,0))+(IF($AA61="X",Data!$B$15,0))+(IF($AB61="X",Data!$B$16,0))</f>
        <v>0</v>
      </c>
      <c r="AJ61" s="55">
        <f t="shared" si="3"/>
        <v>0</v>
      </c>
    </row>
    <row r="62" spans="1:36" x14ac:dyDescent="0.3">
      <c r="A62" s="5">
        <v>34</v>
      </c>
      <c r="B62" s="61"/>
      <c r="C62" s="28"/>
      <c r="D62" s="28"/>
      <c r="E62" s="28"/>
      <c r="F62" s="28"/>
      <c r="G62" s="31"/>
      <c r="H62" s="31"/>
      <c r="I62" s="31"/>
      <c r="J62" s="28"/>
      <c r="K62" s="31"/>
      <c r="L62" s="28"/>
      <c r="M62" s="28"/>
      <c r="O62" s="59"/>
      <c r="P62" s="59"/>
      <c r="Q62" s="59"/>
      <c r="R62" s="59"/>
      <c r="S62" s="60"/>
      <c r="T62" s="59"/>
      <c r="U62" s="59"/>
      <c r="V62" s="59"/>
      <c r="W62" s="59"/>
      <c r="X62" s="59"/>
      <c r="Y62" s="59"/>
      <c r="Z62" s="59"/>
      <c r="AA62" s="59"/>
      <c r="AB62" s="59"/>
      <c r="AC62" s="28"/>
      <c r="AD62" s="28"/>
      <c r="AF62" s="57" t="str">
        <f>IF(W62="X",Data!$B$13,"")</f>
        <v/>
      </c>
      <c r="AG62" s="37" t="str">
        <f>IF(O62="x",Data!$B$14,"")</f>
        <v/>
      </c>
      <c r="AH62" s="37"/>
      <c r="AI62" s="37">
        <f>(IF($P62="X",Data!$B$15,0))+(IF($Q62="X",Data!$B$16,0))+(IF($R62="X",Data!$B$15,0))+(IF($T62="X",Data!$B$15,0))+(IF($U62="X",Data!$B$16,0))+(IF($V62="X",Data!$B$15,0))+(IF($X62="X",Data!$B$15,0))+(IF($Y62="X",Data!$B$16,0))+(IF($Z62="X",Data!$B$15,0))+(IF($AA62="X",Data!$B$15,0))+(IF($AB62="X",Data!$B$16,0))</f>
        <v>0</v>
      </c>
      <c r="AJ62" s="38">
        <f t="shared" si="3"/>
        <v>0</v>
      </c>
    </row>
    <row r="63" spans="1:36" x14ac:dyDescent="0.3">
      <c r="A63" s="5">
        <v>35</v>
      </c>
      <c r="B63" s="61"/>
      <c r="C63" s="50"/>
      <c r="D63" s="50"/>
      <c r="E63" s="50"/>
      <c r="F63" s="50"/>
      <c r="G63" s="51"/>
      <c r="H63" s="51"/>
      <c r="I63" s="51"/>
      <c r="J63" s="50"/>
      <c r="K63" s="51"/>
      <c r="L63" s="50"/>
      <c r="M63" s="50"/>
      <c r="N63" s="52"/>
      <c r="O63" s="53"/>
      <c r="P63" s="53"/>
      <c r="Q63" s="53"/>
      <c r="R63" s="53"/>
      <c r="S63" s="50"/>
      <c r="T63" s="53"/>
      <c r="U63" s="53"/>
      <c r="V63" s="53"/>
      <c r="W63" s="53"/>
      <c r="X63" s="53"/>
      <c r="Y63" s="53"/>
      <c r="Z63" s="53"/>
      <c r="AA63" s="53"/>
      <c r="AB63" s="53"/>
      <c r="AC63" s="50"/>
      <c r="AD63" s="50"/>
      <c r="AE63" s="52"/>
      <c r="AF63" s="58" t="str">
        <f>IF(W63="X",Data!$B$13,"")</f>
        <v/>
      </c>
      <c r="AG63" s="54" t="str">
        <f>IF(O63="x",Data!$B$14,"")</f>
        <v/>
      </c>
      <c r="AH63" s="54"/>
      <c r="AI63" s="54">
        <f>(IF($P63="X",Data!$B$15,0))+(IF($Q63="X",Data!$B$16,0))+(IF($R63="X",Data!$B$15,0))+(IF($T63="X",Data!$B$15,0))+(IF($U63="X",Data!$B$16,0))+(IF($V63="X",Data!$B$15,0))+(IF($X63="X",Data!$B$15,0))+(IF($Y63="X",Data!$B$16,0))+(IF($Z63="X",Data!$B$15,0))+(IF($AA63="X",Data!$B$15,0))+(IF($AB63="X",Data!$B$16,0))</f>
        <v>0</v>
      </c>
      <c r="AJ63" s="55">
        <f t="shared" si="3"/>
        <v>0</v>
      </c>
    </row>
    <row r="64" spans="1:36" x14ac:dyDescent="0.3">
      <c r="A64" s="5">
        <v>36</v>
      </c>
      <c r="B64" s="61"/>
      <c r="C64" s="28"/>
      <c r="D64" s="28"/>
      <c r="E64" s="28"/>
      <c r="F64" s="28"/>
      <c r="G64" s="31"/>
      <c r="H64" s="31"/>
      <c r="I64" s="31"/>
      <c r="J64" s="28"/>
      <c r="K64" s="31"/>
      <c r="L64" s="28"/>
      <c r="M64" s="28"/>
      <c r="O64" s="59"/>
      <c r="P64" s="59"/>
      <c r="Q64" s="59"/>
      <c r="R64" s="59"/>
      <c r="S64" s="60"/>
      <c r="T64" s="59"/>
      <c r="U64" s="59"/>
      <c r="V64" s="59"/>
      <c r="W64" s="59"/>
      <c r="X64" s="59"/>
      <c r="Y64" s="59"/>
      <c r="Z64" s="59"/>
      <c r="AA64" s="59"/>
      <c r="AB64" s="59"/>
      <c r="AC64" s="28"/>
      <c r="AD64" s="28"/>
      <c r="AF64" s="57" t="str">
        <f>IF(W64="X",Data!$B$13,"")</f>
        <v/>
      </c>
      <c r="AG64" s="37" t="str">
        <f>IF(O64="x",Data!$B$14,"")</f>
        <v/>
      </c>
      <c r="AH64" s="37"/>
      <c r="AI64" s="37">
        <f>(IF($P64="X",Data!$B$15,0))+(IF($Q64="X",Data!$B$16,0))+(IF($R64="X",Data!$B$15,0))+(IF($T64="X",Data!$B$15,0))+(IF($U64="X",Data!$B$16,0))+(IF($V64="X",Data!$B$15,0))+(IF($X64="X",Data!$B$15,0))+(IF($Y64="X",Data!$B$16,0))+(IF($Z64="X",Data!$B$15,0))+(IF($AA64="X",Data!$B$15,0))+(IF($AB64="X",Data!$B$16,0))</f>
        <v>0</v>
      </c>
      <c r="AJ64" s="38">
        <f t="shared" si="3"/>
        <v>0</v>
      </c>
    </row>
    <row r="65" spans="1:36" x14ac:dyDescent="0.3">
      <c r="A65" s="5">
        <v>37</v>
      </c>
      <c r="B65" s="61"/>
      <c r="C65" s="50"/>
      <c r="D65" s="50"/>
      <c r="E65" s="50"/>
      <c r="F65" s="50"/>
      <c r="G65" s="51"/>
      <c r="H65" s="51"/>
      <c r="I65" s="51"/>
      <c r="J65" s="50"/>
      <c r="K65" s="51"/>
      <c r="L65" s="50"/>
      <c r="M65" s="50"/>
      <c r="N65" s="52"/>
      <c r="O65" s="53"/>
      <c r="P65" s="53"/>
      <c r="Q65" s="53"/>
      <c r="R65" s="53"/>
      <c r="S65" s="50"/>
      <c r="T65" s="53"/>
      <c r="U65" s="53"/>
      <c r="V65" s="53"/>
      <c r="W65" s="53"/>
      <c r="X65" s="53"/>
      <c r="Y65" s="53"/>
      <c r="Z65" s="53"/>
      <c r="AA65" s="53"/>
      <c r="AB65" s="53"/>
      <c r="AC65" s="50"/>
      <c r="AD65" s="50"/>
      <c r="AE65" s="52"/>
      <c r="AF65" s="58" t="str">
        <f>IF(W65="X",Data!$B$13,"")</f>
        <v/>
      </c>
      <c r="AG65" s="54" t="str">
        <f>IF(O65="x",Data!$B$14,"")</f>
        <v/>
      </c>
      <c r="AH65" s="54"/>
      <c r="AI65" s="54">
        <f>(IF($P65="X",Data!$B$15,0))+(IF($Q65="X",Data!$B$16,0))+(IF($R65="X",Data!$B$15,0))+(IF($T65="X",Data!$B$15,0))+(IF($U65="X",Data!$B$16,0))+(IF($V65="X",Data!$B$15,0))+(IF($X65="X",Data!$B$15,0))+(IF($Y65="X",Data!$B$16,0))+(IF($Z65="X",Data!$B$15,0))+(IF($AA65="X",Data!$B$15,0))+(IF($AB65="X",Data!$B$16,0))</f>
        <v>0</v>
      </c>
      <c r="AJ65" s="55">
        <f t="shared" si="3"/>
        <v>0</v>
      </c>
    </row>
    <row r="66" spans="1:36" x14ac:dyDescent="0.3">
      <c r="A66" s="5">
        <v>38</v>
      </c>
      <c r="B66" s="61"/>
      <c r="C66" s="28"/>
      <c r="D66" s="28"/>
      <c r="E66" s="28"/>
      <c r="F66" s="28"/>
      <c r="G66" s="31"/>
      <c r="H66" s="31"/>
      <c r="I66" s="31"/>
      <c r="J66" s="28"/>
      <c r="K66" s="31"/>
      <c r="L66" s="28"/>
      <c r="M66" s="28"/>
      <c r="O66" s="59"/>
      <c r="P66" s="59"/>
      <c r="Q66" s="59"/>
      <c r="R66" s="59"/>
      <c r="S66" s="60"/>
      <c r="T66" s="59"/>
      <c r="U66" s="59"/>
      <c r="V66" s="59"/>
      <c r="W66" s="59"/>
      <c r="X66" s="59"/>
      <c r="Y66" s="59"/>
      <c r="Z66" s="59"/>
      <c r="AA66" s="59"/>
      <c r="AB66" s="59"/>
      <c r="AC66" s="28"/>
      <c r="AD66" s="28"/>
      <c r="AF66" s="57" t="str">
        <f>IF(W66="X",Data!$B$13,"")</f>
        <v/>
      </c>
      <c r="AG66" s="37" t="str">
        <f>IF(O66="x",Data!$B$14,"")</f>
        <v/>
      </c>
      <c r="AH66" s="37"/>
      <c r="AI66" s="37">
        <f>(IF($P66="X",Data!$B$15,0))+(IF($Q66="X",Data!$B$16,0))+(IF($R66="X",Data!$B$15,0))+(IF($T66="X",Data!$B$15,0))+(IF($U66="X",Data!$B$16,0))+(IF($V66="X",Data!$B$15,0))+(IF($X66="X",Data!$B$15,0))+(IF($Y66="X",Data!$B$16,0))+(IF($Z66="X",Data!$B$15,0))+(IF($AA66="X",Data!$B$15,0))+(IF($AB66="X",Data!$B$16,0))</f>
        <v>0</v>
      </c>
      <c r="AJ66" s="38">
        <f t="shared" si="3"/>
        <v>0</v>
      </c>
    </row>
    <row r="67" spans="1:36" x14ac:dyDescent="0.3">
      <c r="A67" s="5">
        <v>39</v>
      </c>
      <c r="B67" s="61"/>
      <c r="C67" s="50"/>
      <c r="D67" s="50"/>
      <c r="E67" s="50"/>
      <c r="F67" s="50"/>
      <c r="G67" s="51"/>
      <c r="H67" s="51"/>
      <c r="I67" s="51"/>
      <c r="J67" s="50"/>
      <c r="K67" s="51"/>
      <c r="L67" s="50"/>
      <c r="M67" s="50"/>
      <c r="N67" s="52"/>
      <c r="O67" s="53"/>
      <c r="P67" s="53"/>
      <c r="Q67" s="53"/>
      <c r="R67" s="53"/>
      <c r="S67" s="50"/>
      <c r="T67" s="53"/>
      <c r="U67" s="53"/>
      <c r="V67" s="53"/>
      <c r="W67" s="53"/>
      <c r="X67" s="53"/>
      <c r="Y67" s="53"/>
      <c r="Z67" s="53"/>
      <c r="AA67" s="53"/>
      <c r="AB67" s="53"/>
      <c r="AC67" s="50"/>
      <c r="AD67" s="50"/>
      <c r="AE67" s="52"/>
      <c r="AF67" s="58" t="str">
        <f>IF(W67="X",Data!$B$13,"")</f>
        <v/>
      </c>
      <c r="AG67" s="54" t="str">
        <f>IF(O67="x",Data!$B$14,"")</f>
        <v/>
      </c>
      <c r="AH67" s="54"/>
      <c r="AI67" s="54">
        <f>(IF($P67="X",Data!$B$15,0))+(IF($Q67="X",Data!$B$16,0))+(IF($R67="X",Data!$B$15,0))+(IF($T67="X",Data!$B$15,0))+(IF($U67="X",Data!$B$16,0))+(IF($V67="X",Data!$B$15,0))+(IF($X67="X",Data!$B$15,0))+(IF($Y67="X",Data!$B$16,0))+(IF($Z67="X",Data!$B$15,0))+(IF($AA67="X",Data!$B$15,0))+(IF($AB67="X",Data!$B$16,0))</f>
        <v>0</v>
      </c>
      <c r="AJ67" s="55">
        <f t="shared" si="2"/>
        <v>0</v>
      </c>
    </row>
    <row r="68" spans="1:36" x14ac:dyDescent="0.3">
      <c r="A68" s="5">
        <v>40</v>
      </c>
      <c r="B68" s="61"/>
      <c r="C68" s="28"/>
      <c r="D68" s="28"/>
      <c r="E68" s="28"/>
      <c r="F68" s="28"/>
      <c r="G68" s="31"/>
      <c r="H68" s="31"/>
      <c r="I68" s="31"/>
      <c r="J68" s="28"/>
      <c r="K68" s="31"/>
      <c r="L68" s="28"/>
      <c r="M68" s="28"/>
      <c r="O68" s="59"/>
      <c r="P68" s="59"/>
      <c r="Q68" s="59"/>
      <c r="R68" s="59"/>
      <c r="S68" s="60"/>
      <c r="T68" s="59"/>
      <c r="U68" s="59"/>
      <c r="V68" s="59"/>
      <c r="W68" s="59"/>
      <c r="X68" s="59"/>
      <c r="Y68" s="59"/>
      <c r="Z68" s="59"/>
      <c r="AA68" s="59"/>
      <c r="AB68" s="59"/>
      <c r="AC68" s="28"/>
      <c r="AD68" s="28"/>
      <c r="AF68" s="57" t="str">
        <f>IF(W68="X",Data!$B$13,"")</f>
        <v/>
      </c>
      <c r="AG68" s="37" t="str">
        <f>IF(O68="x",Data!$B$14,"")</f>
        <v/>
      </c>
      <c r="AH68" s="37"/>
      <c r="AI68" s="37">
        <f>(IF($P68="X",Data!$B$15,0))+(IF($Q68="X",Data!$B$16,0))+(IF($R68="X",Data!$B$15,0))+(IF($T68="X",Data!$B$15,0))+(IF($U68="X",Data!$B$16,0))+(IF($V68="X",Data!$B$15,0))+(IF($X68="X",Data!$B$15,0))+(IF($Y68="X",Data!$B$16,0))+(IF($Z68="X",Data!$B$15,0))+(IF($AA68="X",Data!$B$15,0))+(IF($AB68="X",Data!$B$16,0))</f>
        <v>0</v>
      </c>
      <c r="AJ68" s="38">
        <f t="shared" ref="AJ68:AJ70" si="6">SUM(AF68:AI68)</f>
        <v>0</v>
      </c>
    </row>
    <row r="69" spans="1:36" x14ac:dyDescent="0.3">
      <c r="A69" s="5">
        <v>41</v>
      </c>
      <c r="B69" s="61"/>
      <c r="C69" s="50"/>
      <c r="D69" s="50"/>
      <c r="E69" s="50"/>
      <c r="F69" s="50"/>
      <c r="G69" s="51"/>
      <c r="H69" s="51"/>
      <c r="I69" s="51"/>
      <c r="J69" s="50"/>
      <c r="K69" s="51"/>
      <c r="L69" s="50"/>
      <c r="M69" s="50"/>
      <c r="N69" s="52"/>
      <c r="O69" s="53"/>
      <c r="P69" s="53"/>
      <c r="Q69" s="53"/>
      <c r="R69" s="53"/>
      <c r="S69" s="50"/>
      <c r="T69" s="53"/>
      <c r="U69" s="53"/>
      <c r="V69" s="53"/>
      <c r="W69" s="53"/>
      <c r="X69" s="53"/>
      <c r="Y69" s="53"/>
      <c r="Z69" s="53"/>
      <c r="AA69" s="53"/>
      <c r="AB69" s="53"/>
      <c r="AC69" s="50"/>
      <c r="AD69" s="50"/>
      <c r="AE69" s="52"/>
      <c r="AF69" s="58" t="str">
        <f>IF(W69="X",Data!$B$13,"")</f>
        <v/>
      </c>
      <c r="AG69" s="54" t="str">
        <f>IF(O69="x",Data!$B$14,"")</f>
        <v/>
      </c>
      <c r="AH69" s="54"/>
      <c r="AI69" s="54">
        <f>(IF($P69="X",Data!$B$15,0))+(IF($Q69="X",Data!$B$16,0))+(IF($R69="X",Data!$B$15,0))+(IF($T69="X",Data!$B$15,0))+(IF($U69="X",Data!$B$16,0))+(IF($V69="X",Data!$B$15,0))+(IF($X69="X",Data!$B$15,0))+(IF($Y69="X",Data!$B$16,0))+(IF($Z69="X",Data!$B$15,0))+(IF($AA69="X",Data!$B$15,0))+(IF($AB69="X",Data!$B$16,0))</f>
        <v>0</v>
      </c>
      <c r="AJ69" s="55">
        <f t="shared" si="6"/>
        <v>0</v>
      </c>
    </row>
    <row r="70" spans="1:36" x14ac:dyDescent="0.3">
      <c r="A70" s="5">
        <v>42</v>
      </c>
      <c r="B70" s="61"/>
      <c r="C70" s="28"/>
      <c r="D70" s="28"/>
      <c r="E70" s="28"/>
      <c r="F70" s="28"/>
      <c r="G70" s="31"/>
      <c r="H70" s="31"/>
      <c r="I70" s="31"/>
      <c r="J70" s="28"/>
      <c r="K70" s="31"/>
      <c r="L70" s="28"/>
      <c r="M70" s="28"/>
      <c r="O70" s="59"/>
      <c r="P70" s="59"/>
      <c r="Q70" s="59"/>
      <c r="R70" s="59"/>
      <c r="S70" s="60"/>
      <c r="T70" s="59"/>
      <c r="U70" s="59"/>
      <c r="V70" s="59"/>
      <c r="W70" s="59"/>
      <c r="X70" s="59"/>
      <c r="Y70" s="59"/>
      <c r="Z70" s="59"/>
      <c r="AA70" s="59"/>
      <c r="AB70" s="59"/>
      <c r="AC70" s="28"/>
      <c r="AD70" s="28"/>
      <c r="AF70" s="57" t="str">
        <f>IF(W70="X",Data!$B$13,"")</f>
        <v/>
      </c>
      <c r="AG70" s="37" t="str">
        <f>IF(O70="x",Data!$B$14,"")</f>
        <v/>
      </c>
      <c r="AH70" s="37"/>
      <c r="AI70" s="37">
        <f>(IF($P70="X",Data!$B$15,0))+(IF($Q70="X",Data!$B$16,0))+(IF($R70="X",Data!$B$15,0))+(IF($T70="X",Data!$B$15,0))+(IF($U70="X",Data!$B$16,0))+(IF($V70="X",Data!$B$15,0))+(IF($X70="X",Data!$B$15,0))+(IF($Y70="X",Data!$B$16,0))+(IF($Z70="X",Data!$B$15,0))+(IF($AA70="X",Data!$B$15,0))+(IF($AB70="X",Data!$B$16,0))</f>
        <v>0</v>
      </c>
      <c r="AJ70" s="38">
        <f t="shared" si="6"/>
        <v>0</v>
      </c>
    </row>
    <row r="71" spans="1:36" x14ac:dyDescent="0.3">
      <c r="A71" s="5">
        <v>43</v>
      </c>
      <c r="B71" s="61"/>
      <c r="C71" s="50"/>
      <c r="D71" s="50"/>
      <c r="E71" s="50"/>
      <c r="F71" s="50"/>
      <c r="G71" s="51"/>
      <c r="H71" s="51"/>
      <c r="I71" s="51"/>
      <c r="J71" s="50"/>
      <c r="K71" s="51"/>
      <c r="L71" s="50"/>
      <c r="M71" s="50"/>
      <c r="N71" s="52"/>
      <c r="O71" s="53"/>
      <c r="P71" s="53"/>
      <c r="Q71" s="53"/>
      <c r="R71" s="53"/>
      <c r="S71" s="50"/>
      <c r="T71" s="53"/>
      <c r="U71" s="53"/>
      <c r="V71" s="53"/>
      <c r="W71" s="53"/>
      <c r="X71" s="53"/>
      <c r="Y71" s="53"/>
      <c r="Z71" s="53"/>
      <c r="AA71" s="53"/>
      <c r="AB71" s="53"/>
      <c r="AC71" s="50"/>
      <c r="AD71" s="50"/>
      <c r="AE71" s="52"/>
      <c r="AF71" s="58" t="str">
        <f>IF(W71="X",Data!$B$13,"")</f>
        <v/>
      </c>
      <c r="AG71" s="54" t="str">
        <f>IF(O71="x",Data!$B$14,"")</f>
        <v/>
      </c>
      <c r="AH71" s="54"/>
      <c r="AI71" s="54">
        <f>(IF($P71="X",Data!$B$15,0))+(IF($Q71="X",Data!$B$16,0))+(IF($R71="X",Data!$B$15,0))+(IF($T71="X",Data!$B$15,0))+(IF($U71="X",Data!$B$16,0))+(IF($V71="X",Data!$B$15,0))+(IF($X71="X",Data!$B$15,0))+(IF($Y71="X",Data!$B$16,0))+(IF($Z71="X",Data!$B$15,0))+(IF($AA71="X",Data!$B$15,0))+(IF($AB71="X",Data!$B$16,0))</f>
        <v>0</v>
      </c>
      <c r="AJ71" s="55">
        <f t="shared" si="2"/>
        <v>0</v>
      </c>
    </row>
    <row r="72" spans="1:36" x14ac:dyDescent="0.3">
      <c r="A72" s="5">
        <v>44</v>
      </c>
      <c r="B72" s="61"/>
      <c r="C72" s="28"/>
      <c r="D72" s="28"/>
      <c r="E72" s="28"/>
      <c r="F72" s="28"/>
      <c r="G72" s="31"/>
      <c r="H72" s="31"/>
      <c r="I72" s="31"/>
      <c r="J72" s="28"/>
      <c r="K72" s="31"/>
      <c r="L72" s="28"/>
      <c r="M72" s="28"/>
      <c r="O72" s="59"/>
      <c r="P72" s="59"/>
      <c r="Q72" s="59"/>
      <c r="R72" s="59"/>
      <c r="S72" s="60"/>
      <c r="T72" s="59"/>
      <c r="U72" s="59"/>
      <c r="V72" s="59"/>
      <c r="W72" s="59"/>
      <c r="X72" s="59"/>
      <c r="Y72" s="59"/>
      <c r="Z72" s="59"/>
      <c r="AA72" s="59"/>
      <c r="AB72" s="59"/>
      <c r="AC72" s="28"/>
      <c r="AD72" s="28"/>
      <c r="AF72" s="57" t="str">
        <f>IF(W72="X",Data!$B$13,"")</f>
        <v/>
      </c>
      <c r="AG72" s="37" t="str">
        <f>IF(O72="x",Data!$B$14,"")</f>
        <v/>
      </c>
      <c r="AH72" s="37"/>
      <c r="AI72" s="37">
        <f>(IF($P72="X",Data!$B$15,0))+(IF($Q72="X",Data!$B$16,0))+(IF($R72="X",Data!$B$15,0))+(IF($T72="X",Data!$B$15,0))+(IF($U72="X",Data!$B$16,0))+(IF($V72="X",Data!$B$15,0))+(IF($X72="X",Data!$B$15,0))+(IF($Y72="X",Data!$B$16,0))+(IF($Z72="X",Data!$B$15,0))+(IF($AA72="X",Data!$B$15,0))+(IF($AB72="X",Data!$B$16,0))</f>
        <v>0</v>
      </c>
      <c r="AJ72" s="38">
        <f t="shared" si="2"/>
        <v>0</v>
      </c>
    </row>
    <row r="73" spans="1:36" x14ac:dyDescent="0.3">
      <c r="A73" s="5">
        <v>45</v>
      </c>
      <c r="B73" s="61"/>
      <c r="C73" s="50"/>
      <c r="D73" s="50"/>
      <c r="E73" s="50"/>
      <c r="F73" s="50"/>
      <c r="G73" s="51"/>
      <c r="H73" s="51"/>
      <c r="I73" s="51"/>
      <c r="J73" s="50"/>
      <c r="K73" s="51"/>
      <c r="L73" s="50"/>
      <c r="M73" s="50"/>
      <c r="N73" s="52"/>
      <c r="O73" s="53"/>
      <c r="P73" s="53"/>
      <c r="Q73" s="53"/>
      <c r="R73" s="53"/>
      <c r="S73" s="50"/>
      <c r="T73" s="53"/>
      <c r="U73" s="53"/>
      <c r="V73" s="53"/>
      <c r="W73" s="53"/>
      <c r="X73" s="53"/>
      <c r="Y73" s="53"/>
      <c r="Z73" s="53"/>
      <c r="AA73" s="53"/>
      <c r="AB73" s="53"/>
      <c r="AC73" s="50"/>
      <c r="AD73" s="50"/>
      <c r="AE73" s="52"/>
      <c r="AF73" s="58" t="str">
        <f>IF(W73="X",Data!$B$13,"")</f>
        <v/>
      </c>
      <c r="AG73" s="54" t="str">
        <f>IF(O73="x",Data!$B$14,"")</f>
        <v/>
      </c>
      <c r="AH73" s="54"/>
      <c r="AI73" s="54">
        <f>(IF($P73="X",Data!$B$15,0))+(IF($Q73="X",Data!$B$16,0))+(IF($R73="X",Data!$B$15,0))+(IF($T73="X",Data!$B$15,0))+(IF($U73="X",Data!$B$16,0))+(IF($V73="X",Data!$B$15,0))+(IF($X73="X",Data!$B$15,0))+(IF($Y73="X",Data!$B$16,0))+(IF($Z73="X",Data!$B$15,0))+(IF($AA73="X",Data!$B$15,0))+(IF($AB73="X",Data!$B$16,0))</f>
        <v>0</v>
      </c>
      <c r="AJ73" s="55">
        <f t="shared" si="2"/>
        <v>0</v>
      </c>
    </row>
    <row r="74" spans="1:36" x14ac:dyDescent="0.3">
      <c r="A74" s="5">
        <v>46</v>
      </c>
      <c r="B74" s="61"/>
      <c r="C74" s="28"/>
      <c r="D74" s="28"/>
      <c r="E74" s="28"/>
      <c r="F74" s="28"/>
      <c r="G74" s="31"/>
      <c r="H74" s="31"/>
      <c r="I74" s="31"/>
      <c r="J74" s="28"/>
      <c r="K74" s="31"/>
      <c r="L74" s="28"/>
      <c r="M74" s="28"/>
      <c r="O74" s="59"/>
      <c r="P74" s="59"/>
      <c r="Q74" s="59"/>
      <c r="R74" s="59"/>
      <c r="S74" s="60"/>
      <c r="T74" s="59"/>
      <c r="U74" s="59"/>
      <c r="V74" s="59"/>
      <c r="W74" s="59"/>
      <c r="X74" s="59"/>
      <c r="Y74" s="59"/>
      <c r="Z74" s="59"/>
      <c r="AA74" s="59"/>
      <c r="AB74" s="59"/>
      <c r="AC74" s="28"/>
      <c r="AD74" s="28"/>
      <c r="AF74" s="57" t="str">
        <f>IF(W74="X",Data!$B$13,"")</f>
        <v/>
      </c>
      <c r="AG74" s="37" t="str">
        <f>IF(O74="x",Data!$B$14,"")</f>
        <v/>
      </c>
      <c r="AH74" s="37"/>
      <c r="AI74" s="37">
        <f>(IF($P74="X",Data!$B$15,0))+(IF($Q74="X",Data!$B$16,0))+(IF($R74="X",Data!$B$15,0))+(IF($T74="X",Data!$B$15,0))+(IF($U74="X",Data!$B$16,0))+(IF($V74="X",Data!$B$15,0))+(IF($X74="X",Data!$B$15,0))+(IF($Y74="X",Data!$B$16,0))+(IF($Z74="X",Data!$B$15,0))+(IF($AA74="X",Data!$B$15,0))+(IF($AB74="X",Data!$B$16,0))</f>
        <v>0</v>
      </c>
      <c r="AJ74" s="38">
        <f t="shared" si="2"/>
        <v>0</v>
      </c>
    </row>
    <row r="75" spans="1:36" x14ac:dyDescent="0.3">
      <c r="A75" s="5">
        <v>47</v>
      </c>
      <c r="B75" s="61"/>
      <c r="C75" s="50"/>
      <c r="D75" s="50"/>
      <c r="E75" s="50"/>
      <c r="F75" s="50"/>
      <c r="G75" s="51"/>
      <c r="H75" s="51"/>
      <c r="I75" s="51"/>
      <c r="J75" s="50"/>
      <c r="K75" s="51"/>
      <c r="L75" s="50"/>
      <c r="M75" s="50"/>
      <c r="N75" s="52"/>
      <c r="O75" s="53"/>
      <c r="P75" s="53"/>
      <c r="Q75" s="53"/>
      <c r="R75" s="53"/>
      <c r="S75" s="50"/>
      <c r="T75" s="53"/>
      <c r="U75" s="53"/>
      <c r="V75" s="53"/>
      <c r="W75" s="53"/>
      <c r="X75" s="53"/>
      <c r="Y75" s="53"/>
      <c r="Z75" s="53"/>
      <c r="AA75" s="53"/>
      <c r="AB75" s="53"/>
      <c r="AC75" s="50"/>
      <c r="AD75" s="50"/>
      <c r="AE75" s="52"/>
      <c r="AF75" s="58" t="str">
        <f>IF(W75="X",Data!$B$13,"")</f>
        <v/>
      </c>
      <c r="AG75" s="54" t="str">
        <f>IF(O75="x",Data!$B$14,"")</f>
        <v/>
      </c>
      <c r="AH75" s="54"/>
      <c r="AI75" s="54">
        <f>(IF($P75="X",Data!$B$15,0))+(IF($Q75="X",Data!$B$16,0))+(IF($R75="X",Data!$B$15,0))+(IF($T75="X",Data!$B$15,0))+(IF($U75="X",Data!$B$16,0))+(IF($V75="X",Data!$B$15,0))+(IF($X75="X",Data!$B$15,0))+(IF($Y75="X",Data!$B$16,0))+(IF($Z75="X",Data!$B$15,0))+(IF($AA75="X",Data!$B$15,0))+(IF($AB75="X",Data!$B$16,0))</f>
        <v>0</v>
      </c>
      <c r="AJ75" s="55">
        <f t="shared" si="2"/>
        <v>0</v>
      </c>
    </row>
    <row r="76" spans="1:36" x14ac:dyDescent="0.3">
      <c r="A76" s="5">
        <v>48</v>
      </c>
      <c r="B76" s="61"/>
      <c r="C76" s="28"/>
      <c r="D76" s="28"/>
      <c r="E76" s="28"/>
      <c r="F76" s="28"/>
      <c r="G76" s="31"/>
      <c r="H76" s="31"/>
      <c r="I76" s="31"/>
      <c r="J76" s="28"/>
      <c r="K76" s="31"/>
      <c r="L76" s="28"/>
      <c r="M76" s="28"/>
      <c r="O76" s="59"/>
      <c r="P76" s="59"/>
      <c r="Q76" s="59"/>
      <c r="R76" s="59"/>
      <c r="S76" s="60"/>
      <c r="T76" s="59"/>
      <c r="U76" s="59"/>
      <c r="V76" s="59"/>
      <c r="W76" s="59"/>
      <c r="X76" s="59"/>
      <c r="Y76" s="59"/>
      <c r="Z76" s="59"/>
      <c r="AA76" s="59"/>
      <c r="AB76" s="59"/>
      <c r="AC76" s="28"/>
      <c r="AD76" s="28"/>
      <c r="AF76" s="57" t="str">
        <f>IF(W76="X",Data!$B$13,"")</f>
        <v/>
      </c>
      <c r="AG76" s="37" t="str">
        <f>IF(O76="x",Data!$B$14,"")</f>
        <v/>
      </c>
      <c r="AH76" s="37"/>
      <c r="AI76" s="37">
        <f>(IF($P76="X",Data!$B$15,0))+(IF($Q76="X",Data!$B$16,0))+(IF($R76="X",Data!$B$15,0))+(IF($T76="X",Data!$B$15,0))+(IF($U76="X",Data!$B$16,0))+(IF($V76="X",Data!$B$15,0))+(IF($X76="X",Data!$B$15,0))+(IF($Y76="X",Data!$B$16,0))+(IF($Z76="X",Data!$B$15,0))+(IF($AA76="X",Data!$B$15,0))+(IF($AB76="X",Data!$B$16,0))</f>
        <v>0</v>
      </c>
      <c r="AJ76" s="38">
        <f t="shared" si="2"/>
        <v>0</v>
      </c>
    </row>
    <row r="77" spans="1:36" x14ac:dyDescent="0.3">
      <c r="A77" s="5"/>
      <c r="B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36" ht="21" x14ac:dyDescent="0.4">
      <c r="A78" s="5"/>
      <c r="B78" s="30" t="s">
        <v>88</v>
      </c>
      <c r="C78">
        <f>COUNTA(C6:C77)</f>
        <v>0</v>
      </c>
      <c r="O78" s="41">
        <f>COUNTIF(O6:O76,"X")</f>
        <v>0</v>
      </c>
      <c r="P78" s="41">
        <f>COUNTIF(P6:P76,"X")</f>
        <v>0</v>
      </c>
      <c r="Q78" s="41">
        <f>COUNTIF(Q6:Q76,"X")</f>
        <v>0</v>
      </c>
      <c r="R78" s="41">
        <f>COUNTIF(R6:R76,"X")</f>
        <v>0</v>
      </c>
      <c r="S78" s="41">
        <f>COUNTIF(S5:S76,"X")</f>
        <v>0</v>
      </c>
      <c r="T78" s="41">
        <f t="shared" ref="T78:AB78" si="7">COUNTIF(T6:T76,"X")</f>
        <v>0</v>
      </c>
      <c r="U78" s="41">
        <f t="shared" si="7"/>
        <v>0</v>
      </c>
      <c r="V78" s="41">
        <f t="shared" si="7"/>
        <v>0</v>
      </c>
      <c r="W78" s="41">
        <f t="shared" si="7"/>
        <v>0</v>
      </c>
      <c r="X78" s="41">
        <f t="shared" si="7"/>
        <v>0</v>
      </c>
      <c r="Y78" s="41">
        <f t="shared" si="7"/>
        <v>0</v>
      </c>
      <c r="Z78" s="41">
        <f t="shared" si="7"/>
        <v>0</v>
      </c>
      <c r="AA78" s="41">
        <f t="shared" si="7"/>
        <v>0</v>
      </c>
      <c r="AB78" s="41">
        <f t="shared" si="7"/>
        <v>0</v>
      </c>
      <c r="AC78" s="41"/>
      <c r="AD78" s="41"/>
      <c r="AF78" s="42">
        <f>SUM(AF5:AF76)</f>
        <v>0</v>
      </c>
      <c r="AG78" s="42">
        <f t="shared" ref="AG78:AJ78" si="8">SUM(AG5:AG76)</f>
        <v>0</v>
      </c>
      <c r="AH78" s="42">
        <f t="shared" si="8"/>
        <v>0</v>
      </c>
      <c r="AI78" s="42">
        <f t="shared" si="8"/>
        <v>0</v>
      </c>
      <c r="AJ78" s="42">
        <f t="shared" si="8"/>
        <v>0</v>
      </c>
    </row>
    <row r="79" spans="1:36" x14ac:dyDescent="0.3">
      <c r="A79" s="5"/>
      <c r="B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36" x14ac:dyDescent="0.3">
      <c r="A80" s="5"/>
      <c r="B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3">
      <c r="A81" s="5"/>
      <c r="B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3">
      <c r="A82" s="5"/>
      <c r="B82" s="5"/>
    </row>
    <row r="83" spans="1:28" x14ac:dyDescent="0.3">
      <c r="A83" s="5"/>
      <c r="B83" s="5"/>
    </row>
    <row r="84" spans="1:28" x14ac:dyDescent="0.3">
      <c r="A84" s="5"/>
      <c r="B84" s="5"/>
    </row>
    <row r="85" spans="1:28" x14ac:dyDescent="0.3">
      <c r="A85" s="5"/>
      <c r="B85" s="5"/>
    </row>
    <row r="86" spans="1:28" x14ac:dyDescent="0.3">
      <c r="A86" s="5"/>
      <c r="B86" s="5"/>
    </row>
    <row r="87" spans="1:28" x14ac:dyDescent="0.3">
      <c r="A87" s="5"/>
      <c r="B87" s="5"/>
    </row>
    <row r="88" spans="1:28" x14ac:dyDescent="0.3">
      <c r="A88" s="5"/>
      <c r="B88" s="5"/>
    </row>
    <row r="89" spans="1:28" x14ac:dyDescent="0.3">
      <c r="A89" s="5"/>
      <c r="B89" s="5"/>
    </row>
    <row r="90" spans="1:28" x14ac:dyDescent="0.3">
      <c r="A90" s="5"/>
      <c r="B90" s="5"/>
    </row>
    <row r="91" spans="1:28" x14ac:dyDescent="0.3">
      <c r="A91" s="5"/>
      <c r="B91" s="5"/>
    </row>
    <row r="92" spans="1:28" x14ac:dyDescent="0.3">
      <c r="A92" s="5"/>
      <c r="B92" s="5"/>
    </row>
    <row r="93" spans="1:28" x14ac:dyDescent="0.3">
      <c r="A93" s="5"/>
      <c r="B93" s="5"/>
    </row>
    <row r="94" spans="1:28" x14ac:dyDescent="0.3">
      <c r="A94" s="5"/>
      <c r="B94" s="5"/>
    </row>
    <row r="95" spans="1:28" x14ac:dyDescent="0.3">
      <c r="A95" s="5"/>
      <c r="B95" s="5"/>
    </row>
    <row r="96" spans="1:28" x14ac:dyDescent="0.3">
      <c r="A96" s="5"/>
      <c r="B96" s="5"/>
    </row>
    <row r="97" spans="1:2" x14ac:dyDescent="0.3">
      <c r="B97" s="5"/>
    </row>
    <row r="98" spans="1:2" x14ac:dyDescent="0.3">
      <c r="A98" s="5"/>
      <c r="B98" s="5"/>
    </row>
    <row r="99" spans="1:2" x14ac:dyDescent="0.3">
      <c r="A99" s="5"/>
      <c r="B99" s="5"/>
    </row>
    <row r="100" spans="1:2" x14ac:dyDescent="0.3">
      <c r="A100" s="5"/>
      <c r="B100" s="5"/>
    </row>
    <row r="101" spans="1:2" x14ac:dyDescent="0.3">
      <c r="A101" s="5"/>
      <c r="B101" s="5"/>
    </row>
    <row r="102" spans="1:2" x14ac:dyDescent="0.3">
      <c r="A102" s="5"/>
      <c r="B102" s="5"/>
    </row>
    <row r="103" spans="1:2" x14ac:dyDescent="0.3">
      <c r="A103" s="5"/>
      <c r="B103" s="5"/>
    </row>
    <row r="104" spans="1:2" x14ac:dyDescent="0.3">
      <c r="A104" s="5"/>
      <c r="B104" s="5"/>
    </row>
    <row r="105" spans="1:2" x14ac:dyDescent="0.3">
      <c r="A105" s="5"/>
      <c r="B105" s="5"/>
    </row>
    <row r="106" spans="1:2" x14ac:dyDescent="0.3">
      <c r="A106" s="5"/>
      <c r="B106" s="5"/>
    </row>
    <row r="107" spans="1:2" x14ac:dyDescent="0.3">
      <c r="A107" s="5"/>
      <c r="B107" s="5"/>
    </row>
    <row r="108" spans="1:2" x14ac:dyDescent="0.3">
      <c r="A108" s="5"/>
      <c r="B108" s="5"/>
    </row>
    <row r="109" spans="1:2" x14ac:dyDescent="0.3">
      <c r="A109" s="5"/>
      <c r="B109" s="5"/>
    </row>
    <row r="110" spans="1:2" x14ac:dyDescent="0.3">
      <c r="A110" s="5"/>
      <c r="B110" s="5"/>
    </row>
    <row r="111" spans="1:2" x14ac:dyDescent="0.3">
      <c r="A111" s="5"/>
      <c r="B111" s="5"/>
    </row>
    <row r="112" spans="1:2" x14ac:dyDescent="0.3">
      <c r="A112" s="5"/>
      <c r="B112" s="5"/>
    </row>
    <row r="113" spans="1:2" x14ac:dyDescent="0.3">
      <c r="A113" s="5"/>
      <c r="B113" s="5"/>
    </row>
    <row r="114" spans="1:2" x14ac:dyDescent="0.3">
      <c r="A114" s="5"/>
    </row>
    <row r="115" spans="1:2" x14ac:dyDescent="0.3">
      <c r="A115" s="5"/>
    </row>
    <row r="116" spans="1:2" x14ac:dyDescent="0.3">
      <c r="A116" s="5"/>
    </row>
  </sheetData>
  <mergeCells count="7">
    <mergeCell ref="AE1:AE2"/>
    <mergeCell ref="AF1:AJ1"/>
    <mergeCell ref="C1:M1"/>
    <mergeCell ref="P1:R1"/>
    <mergeCell ref="T1:V1"/>
    <mergeCell ref="X1:AA1"/>
    <mergeCell ref="AC1:AD1"/>
  </mergeCells>
  <dataValidations count="11">
    <dataValidation type="list" allowBlank="1" showInputMessage="1" showErrorMessage="1" sqref="H3 H6:H10 H13:H16 H19:H26 H29:H76" xr:uid="{284AF2BA-1FC7-43D6-88D4-7AACE094A70F}">
      <formula1>"French only,English only,French and English"</formula1>
    </dataValidation>
    <dataValidation type="date" operator="greaterThanOrEqual" allowBlank="1" showErrorMessage="1" prompt="Format JJ/MM/AAAA" sqref="J3" xr:uid="{99B8CD19-01F8-4643-BE9D-92D2483CBAEF}">
      <formula1>7306</formula1>
    </dataValidation>
    <dataValidation type="date" allowBlank="1" showErrorMessage="1" prompt="Format Date accepté par Excel" sqref="L3" xr:uid="{B59E3BD4-66F3-4D5C-90B3-1056A93909FA}">
      <formula1>7306</formula1>
      <formula2>44561</formula2>
    </dataValidation>
    <dataValidation type="list" allowBlank="1" showErrorMessage="1" prompt="Non obligatoire mais nécessaire pour la répartition dans les chambres" sqref="G3 G6:G10 G13:G16 G19:G26 G29:G76" xr:uid="{4B00940D-D2AC-40DB-BEF0-CC958D0A951F}">
      <formula1>"Homme/Male,Femme/Female"</formula1>
    </dataValidation>
    <dataValidation type="date" operator="greaterThanOrEqual" allowBlank="1" showErrorMessage="1" prompt="Format Date accepté par Excel" sqref="F3" xr:uid="{BBD78003-8265-417A-A46B-7155D098D640}">
      <formula1>7306</formula1>
    </dataValidation>
    <dataValidation type="list" allowBlank="1" showInputMessage="1" showErrorMessage="1" sqref="E3" xr:uid="{6FFFA0B0-6250-4486-84A7-75A98A4E1BC8}">
      <formula1>"AUT,BEL,CHE,CZE,DEU,DNK,ESP,FIN,FRA,GBR,GRC,HRV,HUN,ISL,ITA,LTU,LUX,LVA,NLD,NDR,POL,PRT,ROU,RUS,SWE"</formula1>
    </dataValidation>
    <dataValidation type="list" allowBlank="1" showInputMessage="1" showErrorMessage="1" sqref="M3" xr:uid="{286D955C-F002-4021-BEF6-9DE3F343D4FB}">
      <formula1>"x"</formula1>
    </dataValidation>
    <dataValidation allowBlank="1" showInputMessage="1" showErrorMessage="1" prompt="réservé à l'organisation" sqref="A6:A10 A13:A16 A98:A116 A77:A96 B3:B113" xr:uid="{C63D4671-CA8A-473A-984D-ECED07F6193E}"/>
    <dataValidation allowBlank="1" showErrorMessage="1" prompt="Indiquer le nom de vos compagnons de chanbre souhaités_x000a_Champ obligatoire pour les lits doubles" sqref="AD3" xr:uid="{672EBD06-B6AE-4089-A7A0-4246EBA42E31}"/>
    <dataValidation allowBlank="1" showErrorMessage="1" prompt="A des fins statistiques. Plat chaud végétarien à tous les repas non garanti" sqref="AC3" xr:uid="{6258186E-5869-469F-89E8-8A6D609EA451}"/>
    <dataValidation allowBlank="1" showErrorMessage="1" prompt="un seul accompagnant, indiquer son nom, il ou elle sera ajouté au buffet selectionné par le participant" sqref="AE3" xr:uid="{8723A200-E5DA-46B5-842F-09F7DDDE45B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FDD341D-B09A-405F-B11C-4C2A7D85CF0C}">
          <x14:formula1>
            <xm:f>Data!$B$3:$B$9</xm:f>
          </x14:formula1>
          <xm:sqref>I6:I10 I13:I16 I19:I76</xm:sqref>
        </x14:dataValidation>
        <x14:dataValidation type="list" showInputMessage="1" showErrorMessage="1" promptTitle="Grade" xr:uid="{A77ECE1A-9F75-4A98-A633-7EC4E93BFC17}">
          <x14:formula1>
            <xm:f>Data!$B$3:$B$9</xm:f>
          </x14:formula1>
          <xm:sqref>I3</xm:sqref>
        </x14:dataValidation>
        <x14:dataValidation type="list" allowBlank="1" showInputMessage="1" showErrorMessage="1" xr:uid="{265AD20D-60F8-4DCF-BCCE-63A596B02E9E}">
          <x14:formula1>
            <xm:f>Data!$D$3:$D$4</xm:f>
          </x14:formula1>
          <xm:sqref>K3 K6:K10 K13:K16 K19:K26 K29:K76</xm:sqref>
        </x14:dataValidation>
        <x14:dataValidation type="list" allowBlank="1" showInputMessage="1" showErrorMessage="1" xr:uid="{A4F560EF-2E10-48B2-BE67-05D8CC0B70EC}">
          <x14:formula1>
            <xm:f>Data!$F$3</xm:f>
          </x14:formula1>
          <xm:sqref>O3:R3 T3:AB3 S5 S12 O6:R10 T6:AB10 O13:R16 T13:AB16 O19:R26 T19:AB26 T29:AB76 O29:R76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7DE3-A3B0-4D28-B86D-2DA95D33E2F0}">
  <dimension ref="A1:T8"/>
  <sheetViews>
    <sheetView workbookViewId="0">
      <selection activeCell="D14" sqref="D14"/>
    </sheetView>
  </sheetViews>
  <sheetFormatPr baseColWidth="10" defaultRowHeight="14.4" x14ac:dyDescent="0.3"/>
  <cols>
    <col min="14" max="14" width="17.44140625" customWidth="1"/>
    <col min="15" max="15" width="23.6640625" customWidth="1"/>
    <col min="16" max="16" width="44.5546875" customWidth="1"/>
  </cols>
  <sheetData>
    <row r="1" spans="1:20" ht="51.75" customHeight="1" x14ac:dyDescent="0.3">
      <c r="A1" s="10" t="s">
        <v>18</v>
      </c>
      <c r="B1" s="73" t="s">
        <v>19</v>
      </c>
      <c r="C1" s="73"/>
      <c r="D1" s="74"/>
      <c r="E1" s="19" t="s">
        <v>21</v>
      </c>
      <c r="F1" s="75" t="s">
        <v>22</v>
      </c>
      <c r="G1" s="75"/>
      <c r="H1" s="76"/>
      <c r="I1" s="14" t="s">
        <v>25</v>
      </c>
      <c r="J1" s="77" t="s">
        <v>24</v>
      </c>
      <c r="K1" s="77"/>
      <c r="L1" s="77"/>
      <c r="M1" s="77"/>
      <c r="N1" s="78" t="s">
        <v>32</v>
      </c>
      <c r="O1" s="79"/>
      <c r="P1" s="67" t="s">
        <v>33</v>
      </c>
      <c r="Q1" s="68" t="s">
        <v>34</v>
      </c>
      <c r="R1" s="69"/>
      <c r="S1" s="69"/>
      <c r="T1" s="69"/>
    </row>
    <row r="2" spans="1:20" ht="62.4" x14ac:dyDescent="0.3">
      <c r="A2" s="11" t="s">
        <v>73</v>
      </c>
      <c r="B2" s="12" t="s">
        <v>20</v>
      </c>
      <c r="C2" s="12" t="s">
        <v>28</v>
      </c>
      <c r="D2" s="13" t="s">
        <v>23</v>
      </c>
      <c r="E2" s="20" t="s">
        <v>76</v>
      </c>
      <c r="F2" s="21" t="s">
        <v>26</v>
      </c>
      <c r="G2" s="22" t="s">
        <v>29</v>
      </c>
      <c r="H2" s="22" t="s">
        <v>42</v>
      </c>
      <c r="I2" s="15" t="s">
        <v>30</v>
      </c>
      <c r="J2" s="16" t="s">
        <v>26</v>
      </c>
      <c r="K2" s="17" t="s">
        <v>27</v>
      </c>
      <c r="L2" s="17" t="s">
        <v>31</v>
      </c>
      <c r="M2" s="18"/>
      <c r="N2" s="23" t="s">
        <v>35</v>
      </c>
      <c r="O2" s="23" t="s">
        <v>84</v>
      </c>
      <c r="P2" s="67"/>
      <c r="Q2" s="24" t="s">
        <v>36</v>
      </c>
      <c r="R2" s="24" t="s">
        <v>37</v>
      </c>
      <c r="S2" s="24" t="s">
        <v>38</v>
      </c>
      <c r="T2" s="25" t="s">
        <v>39</v>
      </c>
    </row>
    <row r="3" spans="1:20" ht="15" customHeight="1" x14ac:dyDescent="0.3">
      <c r="A3" s="80" t="s">
        <v>77</v>
      </c>
      <c r="B3" s="81"/>
      <c r="C3" s="81"/>
      <c r="D3" s="82"/>
      <c r="E3" s="80" t="s">
        <v>81</v>
      </c>
      <c r="F3" s="81"/>
      <c r="G3" s="81"/>
      <c r="H3" s="82"/>
      <c r="I3" s="89" t="s">
        <v>82</v>
      </c>
      <c r="J3" s="90"/>
      <c r="K3" s="90"/>
      <c r="L3" s="90"/>
      <c r="M3" s="90"/>
      <c r="N3" s="95" t="s">
        <v>83</v>
      </c>
      <c r="O3" s="96"/>
      <c r="P3" s="101" t="s">
        <v>40</v>
      </c>
      <c r="Q3" s="81" t="s">
        <v>41</v>
      </c>
      <c r="R3" s="81"/>
      <c r="S3" s="81"/>
      <c r="T3" s="82"/>
    </row>
    <row r="4" spans="1:20" ht="15" customHeight="1" x14ac:dyDescent="0.3">
      <c r="A4" s="83"/>
      <c r="B4" s="84"/>
      <c r="C4" s="84"/>
      <c r="D4" s="85"/>
      <c r="E4" s="83"/>
      <c r="F4" s="84"/>
      <c r="G4" s="84"/>
      <c r="H4" s="85"/>
      <c r="I4" s="91"/>
      <c r="J4" s="92"/>
      <c r="K4" s="92"/>
      <c r="L4" s="92"/>
      <c r="M4" s="92"/>
      <c r="N4" s="97"/>
      <c r="O4" s="98"/>
      <c r="P4" s="102"/>
      <c r="Q4" s="84"/>
      <c r="R4" s="84"/>
      <c r="S4" s="84"/>
      <c r="T4" s="85"/>
    </row>
    <row r="5" spans="1:20" ht="15" customHeight="1" x14ac:dyDescent="0.3">
      <c r="A5" s="83"/>
      <c r="B5" s="84"/>
      <c r="C5" s="84"/>
      <c r="D5" s="85"/>
      <c r="E5" s="83"/>
      <c r="F5" s="84"/>
      <c r="G5" s="84"/>
      <c r="H5" s="85"/>
      <c r="I5" s="91"/>
      <c r="J5" s="92"/>
      <c r="K5" s="92"/>
      <c r="L5" s="92"/>
      <c r="M5" s="92"/>
      <c r="N5" s="97"/>
      <c r="O5" s="98"/>
      <c r="P5" s="102"/>
      <c r="Q5" s="84"/>
      <c r="R5" s="84"/>
      <c r="S5" s="84"/>
      <c r="T5" s="85"/>
    </row>
    <row r="6" spans="1:20" ht="15" customHeight="1" x14ac:dyDescent="0.3">
      <c r="A6" s="83"/>
      <c r="B6" s="84"/>
      <c r="C6" s="84"/>
      <c r="D6" s="85"/>
      <c r="E6" s="83"/>
      <c r="F6" s="84"/>
      <c r="G6" s="84"/>
      <c r="H6" s="85"/>
      <c r="I6" s="91"/>
      <c r="J6" s="92"/>
      <c r="K6" s="92"/>
      <c r="L6" s="92"/>
      <c r="M6" s="92"/>
      <c r="N6" s="97"/>
      <c r="O6" s="98"/>
      <c r="P6" s="102"/>
      <c r="Q6" s="84"/>
      <c r="R6" s="84"/>
      <c r="S6" s="84"/>
      <c r="T6" s="85"/>
    </row>
    <row r="7" spans="1:20" ht="15" customHeight="1" x14ac:dyDescent="0.3">
      <c r="A7" s="83"/>
      <c r="B7" s="84"/>
      <c r="C7" s="84"/>
      <c r="D7" s="85"/>
      <c r="E7" s="83"/>
      <c r="F7" s="84"/>
      <c r="G7" s="84"/>
      <c r="H7" s="85"/>
      <c r="I7" s="91"/>
      <c r="J7" s="92"/>
      <c r="K7" s="92"/>
      <c r="L7" s="92"/>
      <c r="M7" s="92"/>
      <c r="N7" s="97"/>
      <c r="O7" s="98"/>
      <c r="P7" s="102"/>
      <c r="Q7" s="84"/>
      <c r="R7" s="84"/>
      <c r="S7" s="84"/>
      <c r="T7" s="85"/>
    </row>
    <row r="8" spans="1:20" ht="15" customHeight="1" x14ac:dyDescent="0.3">
      <c r="A8" s="86"/>
      <c r="B8" s="87"/>
      <c r="C8" s="87"/>
      <c r="D8" s="88"/>
      <c r="E8" s="86"/>
      <c r="F8" s="87"/>
      <c r="G8" s="87"/>
      <c r="H8" s="88"/>
      <c r="I8" s="93"/>
      <c r="J8" s="94"/>
      <c r="K8" s="94"/>
      <c r="L8" s="94"/>
      <c r="M8" s="94"/>
      <c r="N8" s="99"/>
      <c r="O8" s="100"/>
      <c r="P8" s="103"/>
      <c r="Q8" s="87"/>
      <c r="R8" s="87"/>
      <c r="S8" s="87"/>
      <c r="T8" s="88"/>
    </row>
  </sheetData>
  <mergeCells count="12">
    <mergeCell ref="N3:O8"/>
    <mergeCell ref="P3:P8"/>
    <mergeCell ref="Q3:T8"/>
    <mergeCell ref="N1:O1"/>
    <mergeCell ref="P1:P2"/>
    <mergeCell ref="Q1:T1"/>
    <mergeCell ref="B1:D1"/>
    <mergeCell ref="F1:H1"/>
    <mergeCell ref="J1:M1"/>
    <mergeCell ref="A3:D8"/>
    <mergeCell ref="E3:H8"/>
    <mergeCell ref="I3:M8"/>
  </mergeCells>
  <phoneticPr fontId="14" type="noConversion"/>
  <dataValidations count="1">
    <dataValidation allowBlank="1" showInputMessage="1" showErrorMessage="1" prompt="seule option possible pour le dîner du 03/07" sqref="M2" xr:uid="{453F858B-1A39-4E1E-BFAD-27D01E6ADCA5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06B7-B789-40BE-9CF2-06ABCAA7A978}">
  <dimension ref="A2:F17"/>
  <sheetViews>
    <sheetView zoomScaleNormal="100" workbookViewId="0">
      <selection activeCell="A2" sqref="A2"/>
    </sheetView>
  </sheetViews>
  <sheetFormatPr baseColWidth="10" defaultRowHeight="14.4" x14ac:dyDescent="0.3"/>
  <cols>
    <col min="1" max="1" width="14.88671875" customWidth="1"/>
  </cols>
  <sheetData>
    <row r="2" spans="1:6" x14ac:dyDescent="0.3">
      <c r="B2" s="32" t="s">
        <v>8</v>
      </c>
      <c r="D2" s="32" t="s">
        <v>78</v>
      </c>
      <c r="F2" t="s">
        <v>87</v>
      </c>
    </row>
    <row r="3" spans="1:6" x14ac:dyDescent="0.3">
      <c r="B3" t="s">
        <v>43</v>
      </c>
      <c r="D3" t="s">
        <v>79</v>
      </c>
      <c r="F3" t="s">
        <v>64</v>
      </c>
    </row>
    <row r="4" spans="1:6" x14ac:dyDescent="0.3">
      <c r="B4" t="s">
        <v>44</v>
      </c>
      <c r="D4" t="s">
        <v>80</v>
      </c>
    </row>
    <row r="5" spans="1:6" x14ac:dyDescent="0.3">
      <c r="B5" t="s">
        <v>16</v>
      </c>
    </row>
    <row r="6" spans="1:6" x14ac:dyDescent="0.3">
      <c r="B6" t="s">
        <v>45</v>
      </c>
    </row>
    <row r="7" spans="1:6" x14ac:dyDescent="0.3">
      <c r="B7" t="s">
        <v>46</v>
      </c>
    </row>
    <row r="8" spans="1:6" x14ac:dyDescent="0.3">
      <c r="B8" t="s">
        <v>58</v>
      </c>
    </row>
    <row r="9" spans="1:6" x14ac:dyDescent="0.3">
      <c r="B9" t="s">
        <v>59</v>
      </c>
    </row>
    <row r="12" spans="1:6" x14ac:dyDescent="0.3">
      <c r="B12" t="s">
        <v>60</v>
      </c>
    </row>
    <row r="13" spans="1:6" x14ac:dyDescent="0.3">
      <c r="A13" t="s">
        <v>62</v>
      </c>
      <c r="B13" s="6">
        <v>10</v>
      </c>
    </row>
    <row r="14" spans="1:6" x14ac:dyDescent="0.3">
      <c r="A14" t="s">
        <v>63</v>
      </c>
      <c r="B14" s="6">
        <v>35</v>
      </c>
    </row>
    <row r="15" spans="1:6" x14ac:dyDescent="0.3">
      <c r="A15" t="s">
        <v>65</v>
      </c>
      <c r="B15" s="6">
        <v>13</v>
      </c>
    </row>
    <row r="16" spans="1:6" x14ac:dyDescent="0.3">
      <c r="A16" t="s">
        <v>66</v>
      </c>
      <c r="B16" s="6">
        <v>50</v>
      </c>
    </row>
    <row r="17" spans="1:2" x14ac:dyDescent="0.3">
      <c r="A17" t="s">
        <v>68</v>
      </c>
      <c r="B17" s="6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English</vt:lpstr>
      <vt:lpstr>Read Me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Guienne</dc:creator>
  <cp:lastModifiedBy>Hemma PERERA</cp:lastModifiedBy>
  <dcterms:created xsi:type="dcterms:W3CDTF">2025-03-26T10:54:57Z</dcterms:created>
  <dcterms:modified xsi:type="dcterms:W3CDTF">2025-04-06T21:08:28Z</dcterms:modified>
</cp:coreProperties>
</file>